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Лист1!$B$10</definedName>
  </definedNames>
  <calcPr calcId="124519"/>
</workbook>
</file>

<file path=xl/calcChain.xml><?xml version="1.0" encoding="utf-8"?>
<calcChain xmlns="http://schemas.openxmlformats.org/spreadsheetml/2006/main">
  <c r="H10" i="1"/>
  <c r="H14"/>
  <c r="G14"/>
  <c r="G10" s="1"/>
  <c r="F10"/>
  <c r="F14"/>
  <c r="F33"/>
  <c r="F18"/>
  <c r="G34" l="1"/>
  <c r="F34"/>
  <c r="H18"/>
  <c r="G18"/>
  <c r="H33" l="1"/>
  <c r="G33"/>
  <c r="F15" l="1"/>
  <c r="H15"/>
  <c r="G15"/>
  <c r="H12" l="1"/>
  <c r="H11" s="1"/>
  <c r="G12"/>
  <c r="G11" s="1"/>
  <c r="F12"/>
  <c r="F11" s="1"/>
</calcChain>
</file>

<file path=xl/sharedStrings.xml><?xml version="1.0" encoding="utf-8"?>
<sst xmlns="http://schemas.openxmlformats.org/spreadsheetml/2006/main" count="88" uniqueCount="47">
  <si>
    <t>ВСЕГО</t>
  </si>
  <si>
    <t>Раздел I. Дотации бюджетам поселений</t>
  </si>
  <si>
    <t>Раздел II. Иные межбюджетные трансферты бюджетам поселений</t>
  </si>
  <si>
    <t>Иные межбюджетные трансферты на организацию проведения оплачиваемых общественных работ</t>
  </si>
  <si>
    <t xml:space="preserve">Иные межбюджетные трансферты на уличное освещение 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</si>
  <si>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</si>
  <si>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</si>
  <si>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</si>
  <si>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</si>
  <si>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</si>
  <si>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</si>
  <si>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тыс. рублей</t>
  </si>
  <si>
    <t>01</t>
  </si>
  <si>
    <t>Муниципальная программа Аннинского муниципального района Воронежской области «Управление 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Аннинского муниципального района Воронежской области»</t>
  </si>
  <si>
    <t>Выравнивание бюджетной обеспеченности поселений Аннинского муниципального района</t>
  </si>
  <si>
    <t>Муниципальная программа «Развитие сельского хозяйства Аннинского муниципального района» Аннинского муниципального района Воронежской области</t>
  </si>
  <si>
    <t>04</t>
  </si>
  <si>
    <t>12</t>
  </si>
  <si>
    <t>927</t>
  </si>
  <si>
    <t>09</t>
  </si>
  <si>
    <t>Иные межбюджетные трансферты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модернизации уличного освещения</t>
  </si>
  <si>
    <t>05</t>
  </si>
  <si>
    <t>02</t>
  </si>
  <si>
    <t>03</t>
  </si>
  <si>
    <t>08</t>
  </si>
  <si>
    <t xml:space="preserve">Иные межбюджетные трансферты на оказание финансовой помощи поселениям муниципального района в целях обеспечения сбалансированности бюджетов поселений </t>
  </si>
  <si>
    <t xml:space="preserve">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</si>
  <si>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Иные межбюджетные трансферты на обеспечение комплексного развития сельских территорий</t>
  </si>
  <si>
    <t xml:space="preserve">Межбюджетные трансферты,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счет муниципального дорожного фонда </t>
  </si>
  <si>
    <t>2024 год</t>
  </si>
  <si>
    <t>Иные межбюджетные трансферты на капитальный ремонт и ремонт автомобильных дорог общего пользования местного значения</t>
  </si>
  <si>
    <t>500</t>
  </si>
  <si>
    <t>Иные межбюджетные трансферты на мероприятия по развитию градостроительной деятельности</t>
  </si>
  <si>
    <t>Иные межбюджетные трансферты на приобретение служебного автотранспорта органам местного самоуправления поселений</t>
  </si>
  <si>
    <t>Иные межбюджетные трансферты, передаваемые бюджетам поселений из бюджета муниципального района, на поддержку отрасли культуры</t>
  </si>
  <si>
    <t>2025 год</t>
  </si>
  <si>
    <t>Иные межбюджетные трансферты на организацию системы раздельного накопления твердых коммунальных отходов</t>
  </si>
  <si>
    <t xml:space="preserve">Иные межбюджетные трансферты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</t>
  </si>
  <si>
    <t xml:space="preserve">                                                                            Приложение № 8</t>
  </si>
  <si>
    <t xml:space="preserve">Иные межбюджетные трансферты на софинансирование объектов капитального строительства муниципальной собственности 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</si>
  <si>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на организацию библиотечного обслуживания населения, комплектование и обеспечение сохранности библиотечных  фондов библиотек  сельских поселений </t>
  </si>
  <si>
    <t xml:space="preserve">   Аннинского муниципального района от                   2023г. №  </t>
  </si>
  <si>
    <t xml:space="preserve">Бюджетные ассигнования на предоставление межбюджетных трансфертов 
бюджетам поселений Аннинского муниципального района 
на 2024 год и на плановый период 2025 и 2026 годов
</t>
  </si>
  <si>
    <t>2026 год</t>
  </si>
  <si>
    <t>Муниципальная программа «Развитие Аннинского муниципального района, реализация полномочий администрации Аннинского муниципального района»</t>
  </si>
  <si>
    <t xml:space="preserve">Иные межбюджетные трансферты на организацию работ по ликвидации накопленного вреда окружающей среде за счет использования платы за негативное воздействие на окружающую среду
</t>
  </si>
  <si>
    <t>06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</si>
</sst>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49" fontId="8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right"/>
    </xf>
    <xf numFmtId="0" fontId="8" fillId="0" borderId="0" xfId="0" applyFont="1"/>
    <xf numFmtId="164" fontId="10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topLeftCell="A3" workbookViewId="0">
      <selection activeCell="G12" sqref="G12"/>
    </sheetView>
  </sheetViews>
  <sheetFormatPr defaultRowHeight="15"/>
  <cols>
    <col min="1" max="1" width="70.85546875" customWidth="1"/>
    <col min="5" max="5" width="7.7109375" customWidth="1"/>
    <col min="6" max="6" width="14.28515625" customWidth="1"/>
    <col min="7" max="7" width="11.85546875" customWidth="1"/>
    <col min="8" max="8" width="11.42578125" customWidth="1"/>
  </cols>
  <sheetData>
    <row r="1" spans="1:9" s="17" customFormat="1">
      <c r="A1" s="20"/>
      <c r="B1" s="1" t="s">
        <v>38</v>
      </c>
      <c r="C1" s="2"/>
      <c r="D1" s="2"/>
      <c r="E1" s="2"/>
    </row>
    <row r="2" spans="1:9" s="17" customFormat="1">
      <c r="B2" s="3"/>
      <c r="C2" s="17" t="s">
        <v>10</v>
      </c>
      <c r="D2" s="3"/>
      <c r="E2" s="19"/>
      <c r="F2" s="18"/>
      <c r="G2" s="18"/>
      <c r="H2" s="18"/>
      <c r="I2" s="18"/>
    </row>
    <row r="3" spans="1:9" s="22" customFormat="1">
      <c r="A3" s="17"/>
      <c r="B3" s="3"/>
      <c r="C3" s="17" t="s">
        <v>41</v>
      </c>
      <c r="D3" s="3"/>
      <c r="E3" s="19"/>
      <c r="F3" s="21"/>
      <c r="G3" s="21"/>
      <c r="H3" s="21"/>
      <c r="I3" s="21"/>
    </row>
    <row r="4" spans="1:9" ht="14.25" customHeight="1"/>
    <row r="5" spans="1:9" ht="35.25" hidden="1" customHeight="1"/>
    <row r="6" spans="1:9" ht="74.25" customHeight="1">
      <c r="A6" s="24" t="s">
        <v>42</v>
      </c>
      <c r="B6" s="25"/>
      <c r="C6" s="25"/>
      <c r="D6" s="25"/>
      <c r="E6" s="25"/>
      <c r="F6" s="25"/>
      <c r="G6" s="25"/>
      <c r="H6" s="25"/>
    </row>
    <row r="7" spans="1:9" ht="13.5" customHeight="1">
      <c r="G7" t="s">
        <v>11</v>
      </c>
    </row>
    <row r="8" spans="1:9" ht="31.5" customHeight="1">
      <c r="A8" s="16" t="s">
        <v>5</v>
      </c>
      <c r="B8" s="16" t="s">
        <v>6</v>
      </c>
      <c r="C8" s="16" t="s">
        <v>7</v>
      </c>
      <c r="D8" s="16" t="s">
        <v>8</v>
      </c>
      <c r="E8" s="16" t="s">
        <v>9</v>
      </c>
      <c r="F8" s="16" t="s">
        <v>29</v>
      </c>
      <c r="G8" s="16" t="s">
        <v>35</v>
      </c>
      <c r="H8" s="16" t="s">
        <v>43</v>
      </c>
    </row>
    <row r="9" spans="1:9">
      <c r="A9" s="5">
        <v>1</v>
      </c>
      <c r="B9" s="5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</row>
    <row r="10" spans="1:9" ht="15.75">
      <c r="A10" s="12" t="s">
        <v>0</v>
      </c>
      <c r="B10" s="4"/>
      <c r="C10" s="4"/>
      <c r="D10" s="4"/>
      <c r="E10" s="4"/>
      <c r="F10" s="7">
        <f>F11+F14</f>
        <v>264925.90000000002</v>
      </c>
      <c r="G10" s="7">
        <f>G11+G14</f>
        <v>568031.69999999995</v>
      </c>
      <c r="H10" s="7">
        <f>H11+H14</f>
        <v>606120.5</v>
      </c>
    </row>
    <row r="11" spans="1:9" ht="26.25" customHeight="1">
      <c r="A11" s="12" t="s">
        <v>1</v>
      </c>
      <c r="B11" s="4"/>
      <c r="C11" s="4"/>
      <c r="D11" s="4"/>
      <c r="E11" s="4"/>
      <c r="F11" s="7">
        <f>F12</f>
        <v>19858</v>
      </c>
      <c r="G11" s="7">
        <f t="shared" ref="G11:H12" si="0">G12</f>
        <v>19458</v>
      </c>
      <c r="H11" s="7">
        <f t="shared" si="0"/>
        <v>20506</v>
      </c>
    </row>
    <row r="12" spans="1:9" ht="97.5" customHeight="1">
      <c r="A12" s="13" t="s">
        <v>13</v>
      </c>
      <c r="B12" s="4"/>
      <c r="C12" s="4"/>
      <c r="D12" s="4"/>
      <c r="E12" s="4"/>
      <c r="F12" s="7">
        <f>F13</f>
        <v>19858</v>
      </c>
      <c r="G12" s="7">
        <f t="shared" si="0"/>
        <v>19458</v>
      </c>
      <c r="H12" s="7">
        <f t="shared" si="0"/>
        <v>20506</v>
      </c>
    </row>
    <row r="13" spans="1:9" ht="33.75" customHeight="1">
      <c r="A13" s="14" t="s">
        <v>14</v>
      </c>
      <c r="B13" s="8">
        <v>500</v>
      </c>
      <c r="C13" s="8">
        <v>14</v>
      </c>
      <c r="D13" s="9" t="s">
        <v>12</v>
      </c>
      <c r="E13" s="8">
        <v>927</v>
      </c>
      <c r="F13" s="10">
        <v>19858</v>
      </c>
      <c r="G13" s="10">
        <v>19458</v>
      </c>
      <c r="H13" s="10">
        <v>20506</v>
      </c>
    </row>
    <row r="14" spans="1:9" ht="21.75" customHeight="1">
      <c r="A14" s="12" t="s">
        <v>2</v>
      </c>
      <c r="B14" s="4"/>
      <c r="C14" s="4"/>
      <c r="D14" s="4"/>
      <c r="E14" s="4"/>
      <c r="F14" s="7">
        <f>F15+F18+F33</f>
        <v>245067.90000000002</v>
      </c>
      <c r="G14" s="7">
        <f>G15+G18+G33</f>
        <v>548573.69999999995</v>
      </c>
      <c r="H14" s="7">
        <f>H15+H18+H33</f>
        <v>585614.5</v>
      </c>
    </row>
    <row r="15" spans="1:9" ht="51.75" customHeight="1">
      <c r="A15" s="13" t="s">
        <v>15</v>
      </c>
      <c r="B15" s="4"/>
      <c r="C15" s="4"/>
      <c r="D15" s="4"/>
      <c r="E15" s="4"/>
      <c r="F15" s="7">
        <f>F16+F17</f>
        <v>1642.1</v>
      </c>
      <c r="G15" s="7">
        <f>G16</f>
        <v>0</v>
      </c>
      <c r="H15" s="7">
        <f>H16</f>
        <v>0</v>
      </c>
    </row>
    <row r="16" spans="1:9" ht="33" customHeight="1">
      <c r="A16" s="14" t="s">
        <v>27</v>
      </c>
      <c r="B16" s="9">
        <v>500</v>
      </c>
      <c r="C16" s="9" t="s">
        <v>21</v>
      </c>
      <c r="D16" s="9" t="s">
        <v>23</v>
      </c>
      <c r="E16" s="9" t="s">
        <v>18</v>
      </c>
      <c r="F16" s="10">
        <v>748.1</v>
      </c>
      <c r="G16" s="10">
        <v>0</v>
      </c>
      <c r="H16" s="10">
        <v>0</v>
      </c>
    </row>
    <row r="17" spans="1:8" ht="33" customHeight="1">
      <c r="A17" s="14" t="s">
        <v>27</v>
      </c>
      <c r="B17" s="9">
        <v>500</v>
      </c>
      <c r="C17" s="9" t="s">
        <v>21</v>
      </c>
      <c r="D17" s="9" t="s">
        <v>21</v>
      </c>
      <c r="E17" s="9" t="s">
        <v>18</v>
      </c>
      <c r="F17" s="10">
        <v>894</v>
      </c>
      <c r="G17" s="10">
        <v>0</v>
      </c>
      <c r="H17" s="10">
        <v>0</v>
      </c>
    </row>
    <row r="18" spans="1:8" ht="96.75" customHeight="1">
      <c r="A18" s="13" t="s">
        <v>13</v>
      </c>
      <c r="B18" s="11"/>
      <c r="C18" s="11"/>
      <c r="D18" s="11"/>
      <c r="E18" s="11"/>
      <c r="F18" s="7">
        <f>F19+F21+F24+F26+F28+F29+F31+F22+F30+F23+F25+F32+F20+F27</f>
        <v>241451.80000000002</v>
      </c>
      <c r="G18" s="7">
        <f t="shared" ref="G18:H18" si="1">G19+G21+G24+G26+G28+G29+G31+G22+G30+G23+G25+G32+G20+G27</f>
        <v>546560.69999999995</v>
      </c>
      <c r="H18" s="7">
        <f t="shared" si="1"/>
        <v>583510.5</v>
      </c>
    </row>
    <row r="19" spans="1:8" ht="31.5">
      <c r="A19" s="14" t="s">
        <v>3</v>
      </c>
      <c r="B19" s="9">
        <v>500</v>
      </c>
      <c r="C19" s="9" t="s">
        <v>16</v>
      </c>
      <c r="D19" s="9" t="s">
        <v>12</v>
      </c>
      <c r="E19" s="9" t="s">
        <v>18</v>
      </c>
      <c r="F19" s="10">
        <v>96.2</v>
      </c>
      <c r="G19" s="10">
        <v>96.2</v>
      </c>
      <c r="H19" s="10">
        <v>96.2</v>
      </c>
    </row>
    <row r="20" spans="1:8" ht="63">
      <c r="A20" s="14" t="s">
        <v>37</v>
      </c>
      <c r="B20" s="9">
        <v>500</v>
      </c>
      <c r="C20" s="9" t="s">
        <v>16</v>
      </c>
      <c r="D20" s="9" t="s">
        <v>24</v>
      </c>
      <c r="E20" s="9" t="s">
        <v>18</v>
      </c>
      <c r="F20" s="10">
        <v>3573.2</v>
      </c>
      <c r="G20" s="10">
        <v>3716.1</v>
      </c>
      <c r="H20" s="10">
        <v>3864.7</v>
      </c>
    </row>
    <row r="21" spans="1:8" ht="225" customHeight="1">
      <c r="A21" s="14" t="s">
        <v>28</v>
      </c>
      <c r="B21" s="9">
        <v>500</v>
      </c>
      <c r="C21" s="9" t="s">
        <v>16</v>
      </c>
      <c r="D21" s="9" t="s">
        <v>19</v>
      </c>
      <c r="E21" s="9" t="s">
        <v>18</v>
      </c>
      <c r="F21" s="10">
        <v>26231</v>
      </c>
      <c r="G21" s="10">
        <v>28593</v>
      </c>
      <c r="H21" s="10">
        <v>29181</v>
      </c>
    </row>
    <row r="22" spans="1:8" ht="33" customHeight="1">
      <c r="A22" s="14" t="s">
        <v>30</v>
      </c>
      <c r="B22" s="9" t="s">
        <v>31</v>
      </c>
      <c r="C22" s="9" t="s">
        <v>16</v>
      </c>
      <c r="D22" s="9" t="s">
        <v>19</v>
      </c>
      <c r="E22" s="9" t="s">
        <v>18</v>
      </c>
      <c r="F22" s="10">
        <v>80037.899999999994</v>
      </c>
      <c r="G22" s="10">
        <v>39312.9</v>
      </c>
      <c r="H22" s="10">
        <v>74923</v>
      </c>
    </row>
    <row r="23" spans="1:8" ht="31.5">
      <c r="A23" s="14" t="s">
        <v>32</v>
      </c>
      <c r="B23" s="9" t="s">
        <v>31</v>
      </c>
      <c r="C23" s="9" t="s">
        <v>16</v>
      </c>
      <c r="D23" s="9" t="s">
        <v>17</v>
      </c>
      <c r="E23" s="9" t="s">
        <v>18</v>
      </c>
      <c r="F23" s="10">
        <v>977.2</v>
      </c>
      <c r="G23" s="10">
        <v>960.6</v>
      </c>
      <c r="H23" s="10">
        <v>2482.4</v>
      </c>
    </row>
    <row r="24" spans="1:8" ht="64.5" customHeight="1">
      <c r="A24" s="14" t="s">
        <v>20</v>
      </c>
      <c r="B24" s="9">
        <v>500</v>
      </c>
      <c r="C24" s="9" t="s">
        <v>21</v>
      </c>
      <c r="D24" s="9" t="s">
        <v>22</v>
      </c>
      <c r="E24" s="9" t="s">
        <v>18</v>
      </c>
      <c r="F24" s="10">
        <v>3452</v>
      </c>
      <c r="G24" s="10">
        <v>13507.2</v>
      </c>
      <c r="H24" s="10">
        <v>0</v>
      </c>
    </row>
    <row r="25" spans="1:8" ht="33.75" customHeight="1">
      <c r="A25" s="14" t="s">
        <v>36</v>
      </c>
      <c r="B25" s="9">
        <v>500</v>
      </c>
      <c r="C25" s="9" t="s">
        <v>21</v>
      </c>
      <c r="D25" s="9" t="s">
        <v>22</v>
      </c>
      <c r="E25" s="9" t="s">
        <v>18</v>
      </c>
      <c r="F25" s="10">
        <v>30558</v>
      </c>
      <c r="G25" s="10">
        <v>170</v>
      </c>
      <c r="H25" s="10">
        <v>15000</v>
      </c>
    </row>
    <row r="26" spans="1:8" ht="21.75" customHeight="1">
      <c r="A26" s="15" t="s">
        <v>4</v>
      </c>
      <c r="B26" s="9">
        <v>500</v>
      </c>
      <c r="C26" s="9" t="s">
        <v>21</v>
      </c>
      <c r="D26" s="9" t="s">
        <v>23</v>
      </c>
      <c r="E26" s="9" t="s">
        <v>18</v>
      </c>
      <c r="F26" s="10">
        <v>2106.1999999999998</v>
      </c>
      <c r="G26" s="10">
        <v>2106.1999999999998</v>
      </c>
      <c r="H26" s="10">
        <v>2106.1999999999998</v>
      </c>
    </row>
    <row r="27" spans="1:8" ht="36.75" customHeight="1">
      <c r="A27" s="15" t="s">
        <v>39</v>
      </c>
      <c r="B27" s="9">
        <v>500</v>
      </c>
      <c r="C27" s="9" t="s">
        <v>21</v>
      </c>
      <c r="D27" s="9" t="s">
        <v>21</v>
      </c>
      <c r="E27" s="9">
        <v>927</v>
      </c>
      <c r="F27" s="10">
        <v>0</v>
      </c>
      <c r="G27" s="10">
        <v>445643.3</v>
      </c>
      <c r="H27" s="10">
        <v>445643.3</v>
      </c>
    </row>
    <row r="28" spans="1:8" ht="49.5" customHeight="1">
      <c r="A28" s="14" t="s">
        <v>26</v>
      </c>
      <c r="B28" s="9">
        <v>500</v>
      </c>
      <c r="C28" s="9" t="s">
        <v>24</v>
      </c>
      <c r="D28" s="9" t="s">
        <v>12</v>
      </c>
      <c r="E28" s="9">
        <v>927</v>
      </c>
      <c r="F28" s="10">
        <v>0</v>
      </c>
      <c r="G28" s="10">
        <v>1111.9000000000001</v>
      </c>
      <c r="H28" s="10">
        <v>1182.3</v>
      </c>
    </row>
    <row r="29" spans="1:8" ht="114.75" customHeight="1">
      <c r="A29" s="15" t="s">
        <v>40</v>
      </c>
      <c r="B29" s="9">
        <v>500</v>
      </c>
      <c r="C29" s="9" t="s">
        <v>24</v>
      </c>
      <c r="D29" s="9" t="s">
        <v>12</v>
      </c>
      <c r="E29" s="9" t="s">
        <v>18</v>
      </c>
      <c r="F29" s="23">
        <v>7563</v>
      </c>
      <c r="G29" s="23">
        <v>8207</v>
      </c>
      <c r="H29" s="23">
        <v>8891</v>
      </c>
    </row>
    <row r="30" spans="1:8" ht="33.75" customHeight="1">
      <c r="A30" s="15" t="s">
        <v>34</v>
      </c>
      <c r="B30" s="9">
        <v>500</v>
      </c>
      <c r="C30" s="9" t="s">
        <v>24</v>
      </c>
      <c r="D30" s="9" t="s">
        <v>12</v>
      </c>
      <c r="E30" s="9" t="s">
        <v>18</v>
      </c>
      <c r="F30" s="10">
        <v>136.1</v>
      </c>
      <c r="G30" s="10">
        <v>136.30000000000001</v>
      </c>
      <c r="H30" s="10">
        <v>140.4</v>
      </c>
    </row>
    <row r="31" spans="1:8" ht="50.25" customHeight="1">
      <c r="A31" s="15" t="s">
        <v>25</v>
      </c>
      <c r="B31" s="9">
        <v>500</v>
      </c>
      <c r="C31" s="9">
        <v>14</v>
      </c>
      <c r="D31" s="9" t="s">
        <v>23</v>
      </c>
      <c r="E31" s="9" t="s">
        <v>18</v>
      </c>
      <c r="F31" s="10">
        <v>85721</v>
      </c>
      <c r="G31" s="10">
        <v>0</v>
      </c>
      <c r="H31" s="10">
        <v>0</v>
      </c>
    </row>
    <row r="32" spans="1:8" ht="33.75" customHeight="1">
      <c r="A32" s="15" t="s">
        <v>33</v>
      </c>
      <c r="B32" s="9">
        <v>500</v>
      </c>
      <c r="C32" s="9">
        <v>14</v>
      </c>
      <c r="D32" s="9" t="s">
        <v>23</v>
      </c>
      <c r="E32" s="9" t="s">
        <v>18</v>
      </c>
      <c r="F32" s="10">
        <v>1000</v>
      </c>
      <c r="G32" s="10">
        <v>3000</v>
      </c>
      <c r="H32" s="10">
        <v>0</v>
      </c>
    </row>
    <row r="33" spans="1:8" ht="52.5" customHeight="1">
      <c r="A33" s="13" t="s">
        <v>44</v>
      </c>
      <c r="B33" s="11"/>
      <c r="C33" s="11"/>
      <c r="D33" s="11"/>
      <c r="E33" s="11"/>
      <c r="F33" s="7">
        <f>F34+F36+F39+F41+F43+F44+F45+F47+F37+F46+F38+F40+F48+F35+F42</f>
        <v>1974</v>
      </c>
      <c r="G33" s="7">
        <f t="shared" ref="G33" si="2">G34+G36+G39+G41+G43+G44+G45+G47+G37+G46+G38+G40+G48+G35+G42</f>
        <v>2013</v>
      </c>
      <c r="H33" s="7">
        <f t="shared" ref="H33" si="3">H34+H36+H39+H41+H43+H44+H45+H47+H37+H46+H38+H40+H48+H35+H42</f>
        <v>2104</v>
      </c>
    </row>
    <row r="34" spans="1:8" ht="54.75" customHeight="1">
      <c r="A34" s="14" t="s">
        <v>45</v>
      </c>
      <c r="B34" s="9">
        <v>500</v>
      </c>
      <c r="C34" s="9" t="s">
        <v>46</v>
      </c>
      <c r="D34" s="9" t="s">
        <v>21</v>
      </c>
      <c r="E34" s="9" t="s">
        <v>18</v>
      </c>
      <c r="F34" s="10">
        <f>2100-126</f>
        <v>1974</v>
      </c>
      <c r="G34" s="10">
        <f>2102-89</f>
        <v>2013</v>
      </c>
      <c r="H34" s="10">
        <v>2104</v>
      </c>
    </row>
  </sheetData>
  <mergeCells count="1">
    <mergeCell ref="A6:H6"/>
  </mergeCells>
  <pageMargins left="0.51181102362204722" right="0.11811023622047245" top="0" bottom="0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2022-12-16T09:57:32Z</cp:lastPrinted>
  <dcterms:created xsi:type="dcterms:W3CDTF">2020-12-03T06:12:40Z</dcterms:created>
  <dcterms:modified xsi:type="dcterms:W3CDTF">2023-11-16T10:07:37Z</dcterms:modified>
</cp:coreProperties>
</file>