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12540"/>
  </bookViews>
  <sheets>
    <sheet name="Лист1" sheetId="1" r:id="rId1"/>
  </sheets>
  <definedNames>
    <definedName name="RANGE_B13" localSheetId="0">Лист1!$B$14</definedName>
  </definedNames>
  <calcPr calcId="124519"/>
</workbook>
</file>

<file path=xl/calcChain.xml><?xml version="1.0" encoding="utf-8"?>
<calcChain xmlns="http://schemas.openxmlformats.org/spreadsheetml/2006/main">
  <c r="F22" i="1"/>
  <c r="H19" l="1"/>
  <c r="G19"/>
  <c r="H21"/>
  <c r="H22"/>
  <c r="G22"/>
  <c r="G18" s="1"/>
  <c r="G14" s="1"/>
  <c r="F42"/>
  <c r="G43" l="1"/>
  <c r="H18"/>
  <c r="H14" s="1"/>
  <c r="H42" l="1"/>
  <c r="G42"/>
  <c r="F19" l="1"/>
  <c r="F18" s="1"/>
  <c r="F14" s="1"/>
  <c r="H16" l="1"/>
  <c r="H15" s="1"/>
  <c r="G16"/>
  <c r="G15" s="1"/>
  <c r="F16"/>
  <c r="F15" s="1"/>
</calcChain>
</file>

<file path=xl/sharedStrings.xml><?xml version="1.0" encoding="utf-8"?>
<sst xmlns="http://schemas.openxmlformats.org/spreadsheetml/2006/main" count="108" uniqueCount="54">
  <si>
    <t>ВСЕГО</t>
  </si>
  <si>
    <t>Раздел I. Дотации бюджетам поселений</t>
  </si>
  <si>
    <t>Раздел II. Иные межбюджетные трансферты бюджетам поселений</t>
  </si>
  <si>
    <t>Иные межбюджетные трансферты на организацию проведения оплачиваемых общественных работ</t>
  </si>
  <si>
    <t xml:space="preserve">Иные межбюджетные трансферты на уличное освещение </t>
  </si>
  <si>
    <t xml:space="preserve">Наименование </t>
  </si>
  <si>
    <t>ВР</t>
  </si>
  <si>
    <t>Рз</t>
  </si>
  <si>
    <t>ПР</t>
  </si>
  <si>
    <t>ГРБС</t>
  </si>
  <si>
    <t xml:space="preserve">                      к решению Совета народных депутатов</t>
  </si>
  <si>
    <t>тыс. рублей</t>
  </si>
  <si>
    <t>01</t>
  </si>
  <si>
    <t>Муниципальная программа Аннинского муниципального района Воронежской области «Управление 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Аннинского муниципального района Воронежской области»</t>
  </si>
  <si>
    <t>Выравнивание бюджетной обеспеченности поселений Аннинского муниципального района</t>
  </si>
  <si>
    <t>Муниципальная программа «Развитие сельского хозяйства Аннинского муниципального района» Аннинского муниципального района Воронежской области</t>
  </si>
  <si>
    <t>04</t>
  </si>
  <si>
    <t>12</t>
  </si>
  <si>
    <t>927</t>
  </si>
  <si>
    <t>09</t>
  </si>
  <si>
    <t>Иные межбюджетные трансферты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модернизации уличного освещения</t>
  </si>
  <si>
    <t>05</t>
  </si>
  <si>
    <t>02</t>
  </si>
  <si>
    <t>03</t>
  </si>
  <si>
    <t>08</t>
  </si>
  <si>
    <t xml:space="preserve">Иные межбюджетные трансферты на оказание финансовой помощи поселениям муниципального района в целях обеспечения сбалансированности бюджетов поселений </t>
  </si>
  <si>
    <t xml:space="preserve">Иные межбюджетные трансферты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</si>
  <si>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Иные межбюджетные трансферты на обеспечение комплексного развития сельских территорий</t>
  </si>
  <si>
    <t xml:space="preserve">Межбюджетные трансферты, передаваемые бюджетам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 счет муниципального дорожного фонда </t>
  </si>
  <si>
    <t>2024 год</t>
  </si>
  <si>
    <t>Иные межбюджетные трансферты на капитальный ремонт и ремонт автомобильных дорог общего пользования местного значения</t>
  </si>
  <si>
    <t>500</t>
  </si>
  <si>
    <t>Иные межбюджетные трансферты на мероприятия по развитию градостроительной деятельности</t>
  </si>
  <si>
    <t>Иные межбюджетные трансферты на приобретение служебного автотранспорта органам местного самоуправления поселений</t>
  </si>
  <si>
    <t>Иные межбюджетные трансферты, передаваемые бюджетам поселений из бюджета муниципального района, на поддержку отрасли культуры</t>
  </si>
  <si>
    <t>2025 год</t>
  </si>
  <si>
    <t>Иные межбюджетные трансферты на организацию системы раздельного накопления твердых коммунальных отходов</t>
  </si>
  <si>
    <t xml:space="preserve">Иные межбюджетные трансферты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</t>
  </si>
  <si>
    <t xml:space="preserve">Иные межбюджетные трансферты на софинансирование объектов капитального строительства муниципальной собственности </t>
  </si>
  <si>
    <t xml:space="preserve">Межбюджетные трансферты, передаваемые бюджету городского поселения из бюджета муниципального района на осуществление части полномочий по решению вопросов местного значения в соответствии с заключенным соглашением на организацию библиотечного обслуживания населения, комплектование и обеспечение сохранности библиотечных  фондов библиотек  сельских поселений </t>
  </si>
  <si>
    <t xml:space="preserve">Бюджетные ассигнования на предоставление межбюджетных трансфертов 
бюджетам поселений Аннинского муниципального района 
на 2024 год и на плановый период 2025 и 2026 годов
</t>
  </si>
  <si>
    <t>2026 год</t>
  </si>
  <si>
    <t>Муниципальная программа «Развитие Аннинского муниципального района, реализация полномочий администрации Аннинского муниципального района»</t>
  </si>
  <si>
    <t xml:space="preserve">Иные межбюджетные трансферты на организацию работ по ликвидации накопленного вреда окружающей среде за счет использования платы за негативное воздействие на окружающую среду
</t>
  </si>
  <si>
    <t>06</t>
  </si>
  <si>
    <t>Иные межбюджетные трансферты на создание модельных муниципальных библиотек</t>
  </si>
  <si>
    <t xml:space="preserve"> Аннинского муниципального района от  26.12.2023 № 276  </t>
  </si>
  <si>
    <t xml:space="preserve">                                                                            "Приложение № 8</t>
  </si>
  <si>
    <t>Иные межбюджетные трансферты, передаваемые бюджетам поселений из бюджета муниципального района, на поощрение по итогам оценки показателей эффективности развития</t>
  </si>
  <si>
    <t xml:space="preserve">Иные межбюджетные трансферты, передаваемые бюджетам поселений из бюджета муниципального района, на выделение грантов территориальным общественным самоуправлениям </t>
  </si>
  <si>
    <t>Иные межбюджетные трансферты, передаваемые бюджетам поселений из бюджета муниципального района, за счет средств резервного фонда и зарезервированных средств, поступивших из областного бюджета, на финансирование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</si>
  <si>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      Приложение № 7</t>
  </si>
  <si>
    <t xml:space="preserve">Межбюджетные трансферты, передаваемые бюджету городского поселения из бюджета муниципального района на осуществление части полномочий по решению вопросов местного значения в соответствии с заключенным соглашением по содержанию межпоселенческого места захоронения </t>
  </si>
  <si>
    <t xml:space="preserve"> Аннинского муниципального района от   20.12.2024 № 21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</si>
</sst>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164" fontId="10" fillId="0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justify" vertical="top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3"/>
  <sheetViews>
    <sheetView tabSelected="1" workbookViewId="0">
      <selection activeCell="B4" sqref="B4"/>
    </sheetView>
  </sheetViews>
  <sheetFormatPr defaultRowHeight="15"/>
  <cols>
    <col min="1" max="1" width="67.42578125" customWidth="1"/>
    <col min="2" max="2" width="5.7109375" customWidth="1"/>
    <col min="3" max="3" width="4.85546875" customWidth="1"/>
    <col min="4" max="4" width="4.5703125" customWidth="1"/>
    <col min="5" max="5" width="7.5703125" customWidth="1"/>
    <col min="6" max="6" width="11" customWidth="1"/>
    <col min="7" max="7" width="10.140625" customWidth="1"/>
    <col min="8" max="8" width="9.42578125" customWidth="1"/>
  </cols>
  <sheetData>
    <row r="1" spans="1:9" s="16" customFormat="1">
      <c r="A1" s="18"/>
      <c r="B1" s="1" t="s">
        <v>51</v>
      </c>
      <c r="C1" s="2"/>
      <c r="D1" s="2"/>
      <c r="E1" s="2"/>
      <c r="G1" s="23"/>
    </row>
    <row r="2" spans="1:9" s="16" customFormat="1">
      <c r="B2" s="26" t="s">
        <v>10</v>
      </c>
      <c r="C2" s="27"/>
      <c r="D2" s="27"/>
      <c r="E2" s="27"/>
      <c r="F2" s="27"/>
      <c r="G2" s="27"/>
      <c r="H2" s="27"/>
      <c r="I2" s="17"/>
    </row>
    <row r="3" spans="1:9" s="19" customFormat="1">
      <c r="A3" s="16"/>
      <c r="B3" s="26" t="s">
        <v>53</v>
      </c>
      <c r="C3" s="27"/>
      <c r="D3" s="27"/>
      <c r="E3" s="27"/>
      <c r="F3" s="27"/>
      <c r="G3" s="27"/>
      <c r="H3" s="27"/>
      <c r="I3" s="27"/>
    </row>
    <row r="5" spans="1:9" s="16" customFormat="1">
      <c r="A5" s="18"/>
      <c r="B5" s="1" t="s">
        <v>47</v>
      </c>
      <c r="C5" s="2"/>
      <c r="D5" s="2"/>
      <c r="E5" s="2"/>
    </row>
    <row r="6" spans="1:9" s="16" customFormat="1">
      <c r="B6" s="26" t="s">
        <v>10</v>
      </c>
      <c r="C6" s="27"/>
      <c r="D6" s="27"/>
      <c r="E6" s="27"/>
      <c r="F6" s="27"/>
      <c r="G6" s="27"/>
      <c r="H6" s="27"/>
      <c r="I6" s="17"/>
    </row>
    <row r="7" spans="1:9" s="19" customFormat="1">
      <c r="A7" s="16"/>
      <c r="B7" s="26" t="s">
        <v>46</v>
      </c>
      <c r="C7" s="27"/>
      <c r="D7" s="27"/>
      <c r="E7" s="27"/>
      <c r="F7" s="27"/>
      <c r="G7" s="27"/>
      <c r="H7" s="27"/>
      <c r="I7" s="27"/>
    </row>
    <row r="8" spans="1:9" ht="14.25" customHeight="1"/>
    <row r="9" spans="1:9" ht="35.25" hidden="1" customHeight="1"/>
    <row r="10" spans="1:9" ht="70.5" customHeight="1">
      <c r="A10" s="24" t="s">
        <v>40</v>
      </c>
      <c r="B10" s="25"/>
      <c r="C10" s="25"/>
      <c r="D10" s="25"/>
      <c r="E10" s="25"/>
      <c r="F10" s="25"/>
      <c r="G10" s="25"/>
      <c r="H10" s="25"/>
    </row>
    <row r="11" spans="1:9" ht="13.5" customHeight="1">
      <c r="G11" s="16" t="s">
        <v>11</v>
      </c>
    </row>
    <row r="12" spans="1:9" ht="31.5" customHeight="1">
      <c r="A12" s="15" t="s">
        <v>5</v>
      </c>
      <c r="B12" s="15" t="s">
        <v>6</v>
      </c>
      <c r="C12" s="15" t="s">
        <v>7</v>
      </c>
      <c r="D12" s="15" t="s">
        <v>8</v>
      </c>
      <c r="E12" s="15" t="s">
        <v>9</v>
      </c>
      <c r="F12" s="15" t="s">
        <v>29</v>
      </c>
      <c r="G12" s="15" t="s">
        <v>35</v>
      </c>
      <c r="H12" s="15" t="s">
        <v>41</v>
      </c>
    </row>
    <row r="13" spans="1:9">
      <c r="A13" s="4">
        <v>1</v>
      </c>
      <c r="B13" s="4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</row>
    <row r="14" spans="1:9" ht="18.75">
      <c r="A14" s="22" t="s">
        <v>0</v>
      </c>
      <c r="B14" s="3"/>
      <c r="C14" s="3"/>
      <c r="D14" s="3"/>
      <c r="E14" s="3"/>
      <c r="F14" s="6">
        <f>F15+F18</f>
        <v>531148.79999999993</v>
      </c>
      <c r="G14" s="6">
        <f>G15+G18</f>
        <v>121882.3</v>
      </c>
      <c r="H14" s="6">
        <f>H15+H18</f>
        <v>759318.5</v>
      </c>
    </row>
    <row r="15" spans="1:9" ht="26.25" customHeight="1">
      <c r="A15" s="22" t="s">
        <v>1</v>
      </c>
      <c r="B15" s="3"/>
      <c r="C15" s="3"/>
      <c r="D15" s="3"/>
      <c r="E15" s="3"/>
      <c r="F15" s="6">
        <f>F16</f>
        <v>19858</v>
      </c>
      <c r="G15" s="6">
        <f t="shared" ref="G15:H16" si="0">G16</f>
        <v>19458</v>
      </c>
      <c r="H15" s="6">
        <f t="shared" si="0"/>
        <v>20506</v>
      </c>
    </row>
    <row r="16" spans="1:9" ht="95.25" customHeight="1">
      <c r="A16" s="12" t="s">
        <v>13</v>
      </c>
      <c r="B16" s="3"/>
      <c r="C16" s="3"/>
      <c r="D16" s="3"/>
      <c r="E16" s="3"/>
      <c r="F16" s="6">
        <f>F17</f>
        <v>19858</v>
      </c>
      <c r="G16" s="6">
        <f t="shared" si="0"/>
        <v>19458</v>
      </c>
      <c r="H16" s="6">
        <f t="shared" si="0"/>
        <v>20506</v>
      </c>
    </row>
    <row r="17" spans="1:8" ht="33.75" customHeight="1">
      <c r="A17" s="13" t="s">
        <v>14</v>
      </c>
      <c r="B17" s="7">
        <v>500</v>
      </c>
      <c r="C17" s="7">
        <v>14</v>
      </c>
      <c r="D17" s="8" t="s">
        <v>12</v>
      </c>
      <c r="E17" s="7">
        <v>927</v>
      </c>
      <c r="F17" s="9">
        <v>19858</v>
      </c>
      <c r="G17" s="9">
        <v>19458</v>
      </c>
      <c r="H17" s="9">
        <v>20506</v>
      </c>
    </row>
    <row r="18" spans="1:8" ht="29.25" customHeight="1">
      <c r="A18" s="11" t="s">
        <v>2</v>
      </c>
      <c r="B18" s="3"/>
      <c r="C18" s="3"/>
      <c r="D18" s="3"/>
      <c r="E18" s="3"/>
      <c r="F18" s="6">
        <f>F19+F22+F42</f>
        <v>511290.79999999993</v>
      </c>
      <c r="G18" s="6">
        <f>G19+G22+G42</f>
        <v>102424.3</v>
      </c>
      <c r="H18" s="6">
        <f>H19+H22+H42</f>
        <v>738812.5</v>
      </c>
    </row>
    <row r="19" spans="1:8" ht="47.25" customHeight="1">
      <c r="A19" s="12" t="s">
        <v>15</v>
      </c>
      <c r="B19" s="3"/>
      <c r="C19" s="3"/>
      <c r="D19" s="3"/>
      <c r="E19" s="3"/>
      <c r="F19" s="6">
        <f>F20+F21</f>
        <v>45218.6</v>
      </c>
      <c r="G19" s="6">
        <f t="shared" ref="G19:H19" si="1">G20+G21</f>
        <v>0</v>
      </c>
      <c r="H19" s="6">
        <f t="shared" si="1"/>
        <v>154194.70000000001</v>
      </c>
    </row>
    <row r="20" spans="1:8" ht="33" customHeight="1">
      <c r="A20" s="13" t="s">
        <v>27</v>
      </c>
      <c r="B20" s="8">
        <v>500</v>
      </c>
      <c r="C20" s="8" t="s">
        <v>21</v>
      </c>
      <c r="D20" s="8" t="s">
        <v>23</v>
      </c>
      <c r="E20" s="8" t="s">
        <v>18</v>
      </c>
      <c r="F20" s="9">
        <v>855</v>
      </c>
      <c r="G20" s="9">
        <v>0</v>
      </c>
      <c r="H20" s="9">
        <v>0</v>
      </c>
    </row>
    <row r="21" spans="1:8" ht="33" customHeight="1">
      <c r="A21" s="13" t="s">
        <v>27</v>
      </c>
      <c r="B21" s="8">
        <v>500</v>
      </c>
      <c r="C21" s="8" t="s">
        <v>21</v>
      </c>
      <c r="D21" s="8" t="s">
        <v>21</v>
      </c>
      <c r="E21" s="8" t="s">
        <v>18</v>
      </c>
      <c r="F21" s="9">
        <v>44363.6</v>
      </c>
      <c r="G21" s="9">
        <v>0</v>
      </c>
      <c r="H21" s="9">
        <f>122692.7+31502</f>
        <v>154194.70000000001</v>
      </c>
    </row>
    <row r="22" spans="1:8" ht="96.75" customHeight="1">
      <c r="A22" s="12" t="s">
        <v>13</v>
      </c>
      <c r="B22" s="10"/>
      <c r="C22" s="10"/>
      <c r="D22" s="10"/>
      <c r="E22" s="10"/>
      <c r="F22" s="6">
        <f>F23+F25+F28+F30+F33+F34+F37+F26+F35+F27+F29+F38+F24+F32+F36+F39+F40+F41+F31</f>
        <v>462605.6</v>
      </c>
      <c r="G22" s="6">
        <f t="shared" ref="G22:H22" si="2">G23+G25+G28+G30+G33+G34+G37+G26+G35+G27+G29+G38+G24+G32+G36</f>
        <v>100411.3</v>
      </c>
      <c r="H22" s="6">
        <f t="shared" si="2"/>
        <v>582513.80000000005</v>
      </c>
    </row>
    <row r="23" spans="1:8" ht="31.5">
      <c r="A23" s="13" t="s">
        <v>3</v>
      </c>
      <c r="B23" s="8">
        <v>500</v>
      </c>
      <c r="C23" s="8" t="s">
        <v>16</v>
      </c>
      <c r="D23" s="8" t="s">
        <v>12</v>
      </c>
      <c r="E23" s="8" t="s">
        <v>18</v>
      </c>
      <c r="F23" s="21">
        <v>96.2</v>
      </c>
      <c r="G23" s="9">
        <v>96.2</v>
      </c>
      <c r="H23" s="9">
        <v>96.2</v>
      </c>
    </row>
    <row r="24" spans="1:8" ht="63">
      <c r="A24" s="13" t="s">
        <v>37</v>
      </c>
      <c r="B24" s="8">
        <v>500</v>
      </c>
      <c r="C24" s="8" t="s">
        <v>16</v>
      </c>
      <c r="D24" s="8" t="s">
        <v>24</v>
      </c>
      <c r="E24" s="8" t="s">
        <v>18</v>
      </c>
      <c r="F24" s="21">
        <v>3086.7</v>
      </c>
      <c r="G24" s="9">
        <v>3210</v>
      </c>
      <c r="H24" s="9">
        <v>3339</v>
      </c>
    </row>
    <row r="25" spans="1:8" ht="221.25" customHeight="1">
      <c r="A25" s="13" t="s">
        <v>28</v>
      </c>
      <c r="B25" s="8">
        <v>500</v>
      </c>
      <c r="C25" s="8" t="s">
        <v>16</v>
      </c>
      <c r="D25" s="8" t="s">
        <v>19</v>
      </c>
      <c r="E25" s="8" t="s">
        <v>18</v>
      </c>
      <c r="F25" s="9">
        <v>33553</v>
      </c>
      <c r="G25" s="9">
        <v>28593</v>
      </c>
      <c r="H25" s="9">
        <v>29181</v>
      </c>
    </row>
    <row r="26" spans="1:8" ht="33" customHeight="1">
      <c r="A26" s="13" t="s">
        <v>30</v>
      </c>
      <c r="B26" s="8" t="s">
        <v>31</v>
      </c>
      <c r="C26" s="8" t="s">
        <v>16</v>
      </c>
      <c r="D26" s="8" t="s">
        <v>19</v>
      </c>
      <c r="E26" s="8" t="s">
        <v>18</v>
      </c>
      <c r="F26" s="21">
        <v>90037.9</v>
      </c>
      <c r="G26" s="9">
        <v>39312.9</v>
      </c>
      <c r="H26" s="9">
        <v>74923</v>
      </c>
    </row>
    <row r="27" spans="1:8" ht="31.5">
      <c r="A27" s="13" t="s">
        <v>32</v>
      </c>
      <c r="B27" s="8" t="s">
        <v>31</v>
      </c>
      <c r="C27" s="8" t="s">
        <v>16</v>
      </c>
      <c r="D27" s="8" t="s">
        <v>17</v>
      </c>
      <c r="E27" s="8" t="s">
        <v>18</v>
      </c>
      <c r="F27" s="9">
        <v>977.2</v>
      </c>
      <c r="G27" s="9">
        <v>960.6</v>
      </c>
      <c r="H27" s="9">
        <v>2482.4</v>
      </c>
    </row>
    <row r="28" spans="1:8" ht="64.5" customHeight="1">
      <c r="A28" s="13" t="s">
        <v>20</v>
      </c>
      <c r="B28" s="8">
        <v>500</v>
      </c>
      <c r="C28" s="8" t="s">
        <v>21</v>
      </c>
      <c r="D28" s="8" t="s">
        <v>22</v>
      </c>
      <c r="E28" s="8" t="s">
        <v>18</v>
      </c>
      <c r="F28" s="9">
        <v>2005.6</v>
      </c>
      <c r="G28" s="9">
        <v>13507.2</v>
      </c>
      <c r="H28" s="9">
        <v>0</v>
      </c>
    </row>
    <row r="29" spans="1:8" ht="33.75" customHeight="1">
      <c r="A29" s="13" t="s">
        <v>36</v>
      </c>
      <c r="B29" s="8">
        <v>500</v>
      </c>
      <c r="C29" s="8" t="s">
        <v>21</v>
      </c>
      <c r="D29" s="8" t="s">
        <v>22</v>
      </c>
      <c r="E29" s="8" t="s">
        <v>18</v>
      </c>
      <c r="F29" s="21">
        <v>30558</v>
      </c>
      <c r="G29" s="9">
        <v>170</v>
      </c>
      <c r="H29" s="9">
        <v>15000</v>
      </c>
    </row>
    <row r="30" spans="1:8" ht="21.75" customHeight="1">
      <c r="A30" s="14" t="s">
        <v>4</v>
      </c>
      <c r="B30" s="8">
        <v>500</v>
      </c>
      <c r="C30" s="8" t="s">
        <v>21</v>
      </c>
      <c r="D30" s="8" t="s">
        <v>23</v>
      </c>
      <c r="E30" s="8" t="s">
        <v>18</v>
      </c>
      <c r="F30" s="9">
        <v>2106.1999999999998</v>
      </c>
      <c r="G30" s="9">
        <v>2106.1999999999998</v>
      </c>
      <c r="H30" s="9">
        <v>2106.1999999999998</v>
      </c>
    </row>
    <row r="31" spans="1:8" ht="79.5" customHeight="1">
      <c r="A31" s="14" t="s">
        <v>52</v>
      </c>
      <c r="B31" s="8">
        <v>500</v>
      </c>
      <c r="C31" s="8" t="s">
        <v>21</v>
      </c>
      <c r="D31" s="8" t="s">
        <v>23</v>
      </c>
      <c r="E31" s="8" t="s">
        <v>18</v>
      </c>
      <c r="F31" s="9">
        <v>300</v>
      </c>
      <c r="G31" s="9">
        <v>0</v>
      </c>
      <c r="H31" s="9">
        <v>0</v>
      </c>
    </row>
    <row r="32" spans="1:8" ht="36.75" customHeight="1">
      <c r="A32" s="14" t="s">
        <v>38</v>
      </c>
      <c r="B32" s="8">
        <v>500</v>
      </c>
      <c r="C32" s="8" t="s">
        <v>21</v>
      </c>
      <c r="D32" s="8" t="s">
        <v>21</v>
      </c>
      <c r="E32" s="8">
        <v>927</v>
      </c>
      <c r="F32" s="9">
        <v>32635.5</v>
      </c>
      <c r="G32" s="9">
        <v>0</v>
      </c>
      <c r="H32" s="9">
        <v>445643.3</v>
      </c>
    </row>
    <row r="33" spans="1:8" ht="49.5" customHeight="1">
      <c r="A33" s="13" t="s">
        <v>26</v>
      </c>
      <c r="B33" s="8">
        <v>500</v>
      </c>
      <c r="C33" s="8" t="s">
        <v>24</v>
      </c>
      <c r="D33" s="8" t="s">
        <v>12</v>
      </c>
      <c r="E33" s="8">
        <v>927</v>
      </c>
      <c r="F33" s="9">
        <v>0</v>
      </c>
      <c r="G33" s="9">
        <v>1111.9000000000001</v>
      </c>
      <c r="H33" s="9">
        <v>711.3</v>
      </c>
    </row>
    <row r="34" spans="1:8" ht="109.5" customHeight="1">
      <c r="A34" s="14" t="s">
        <v>39</v>
      </c>
      <c r="B34" s="8">
        <v>500</v>
      </c>
      <c r="C34" s="8" t="s">
        <v>24</v>
      </c>
      <c r="D34" s="8" t="s">
        <v>12</v>
      </c>
      <c r="E34" s="8" t="s">
        <v>18</v>
      </c>
      <c r="F34" s="20">
        <v>6412.7</v>
      </c>
      <c r="G34" s="20">
        <v>8207</v>
      </c>
      <c r="H34" s="20">
        <v>8891</v>
      </c>
    </row>
    <row r="35" spans="1:8" ht="48.75" customHeight="1">
      <c r="A35" s="14" t="s">
        <v>34</v>
      </c>
      <c r="B35" s="8">
        <v>500</v>
      </c>
      <c r="C35" s="8" t="s">
        <v>24</v>
      </c>
      <c r="D35" s="8" t="s">
        <v>12</v>
      </c>
      <c r="E35" s="8" t="s">
        <v>18</v>
      </c>
      <c r="F35" s="9">
        <v>238.5</v>
      </c>
      <c r="G35" s="9">
        <v>136.30000000000001</v>
      </c>
      <c r="H35" s="9">
        <v>140.4</v>
      </c>
    </row>
    <row r="36" spans="1:8" ht="33.75" customHeight="1">
      <c r="A36" s="14" t="s">
        <v>45</v>
      </c>
      <c r="B36" s="8">
        <v>500</v>
      </c>
      <c r="C36" s="8" t="s">
        <v>24</v>
      </c>
      <c r="D36" s="8" t="s">
        <v>12</v>
      </c>
      <c r="E36" s="8" t="s">
        <v>18</v>
      </c>
      <c r="F36" s="9">
        <v>15005.8</v>
      </c>
      <c r="G36" s="9">
        <v>0</v>
      </c>
      <c r="H36" s="9">
        <v>0</v>
      </c>
    </row>
    <row r="37" spans="1:8" ht="47.25" customHeight="1">
      <c r="A37" s="14" t="s">
        <v>25</v>
      </c>
      <c r="B37" s="8">
        <v>500</v>
      </c>
      <c r="C37" s="8">
        <v>14</v>
      </c>
      <c r="D37" s="8" t="s">
        <v>23</v>
      </c>
      <c r="E37" s="8" t="s">
        <v>18</v>
      </c>
      <c r="F37" s="21">
        <v>241180.1</v>
      </c>
      <c r="G37" s="9">
        <v>0</v>
      </c>
      <c r="H37" s="9">
        <v>0</v>
      </c>
    </row>
    <row r="38" spans="1:8" ht="33.75" customHeight="1">
      <c r="A38" s="14" t="s">
        <v>33</v>
      </c>
      <c r="B38" s="8">
        <v>500</v>
      </c>
      <c r="C38" s="8">
        <v>14</v>
      </c>
      <c r="D38" s="8" t="s">
        <v>23</v>
      </c>
      <c r="E38" s="8" t="s">
        <v>18</v>
      </c>
      <c r="F38" s="21">
        <v>951.5</v>
      </c>
      <c r="G38" s="9">
        <v>3000</v>
      </c>
      <c r="H38" s="9">
        <v>0</v>
      </c>
    </row>
    <row r="39" spans="1:8" ht="46.5" customHeight="1">
      <c r="A39" s="14" t="s">
        <v>48</v>
      </c>
      <c r="B39" s="8">
        <v>500</v>
      </c>
      <c r="C39" s="8">
        <v>14</v>
      </c>
      <c r="D39" s="8" t="s">
        <v>23</v>
      </c>
      <c r="E39" s="8" t="s">
        <v>18</v>
      </c>
      <c r="F39" s="21">
        <v>500</v>
      </c>
      <c r="G39" s="9">
        <v>0</v>
      </c>
      <c r="H39" s="9">
        <v>0</v>
      </c>
    </row>
    <row r="40" spans="1:8" ht="46.5" customHeight="1">
      <c r="A40" s="14" t="s">
        <v>49</v>
      </c>
      <c r="B40" s="8">
        <v>500</v>
      </c>
      <c r="C40" s="8">
        <v>14</v>
      </c>
      <c r="D40" s="8" t="s">
        <v>23</v>
      </c>
      <c r="E40" s="8" t="s">
        <v>18</v>
      </c>
      <c r="F40" s="21">
        <v>300</v>
      </c>
      <c r="G40" s="9">
        <v>0</v>
      </c>
      <c r="H40" s="9">
        <v>0</v>
      </c>
    </row>
    <row r="41" spans="1:8" ht="96" customHeight="1">
      <c r="A41" s="14" t="s">
        <v>50</v>
      </c>
      <c r="B41" s="8">
        <v>500</v>
      </c>
      <c r="C41" s="8">
        <v>14</v>
      </c>
      <c r="D41" s="8" t="s">
        <v>23</v>
      </c>
      <c r="E41" s="8" t="s">
        <v>18</v>
      </c>
      <c r="F41" s="21">
        <v>2660.7</v>
      </c>
      <c r="G41" s="9">
        <v>0</v>
      </c>
      <c r="H41" s="9">
        <v>0</v>
      </c>
    </row>
    <row r="42" spans="1:8" ht="47.25" customHeight="1">
      <c r="A42" s="12" t="s">
        <v>42</v>
      </c>
      <c r="B42" s="10"/>
      <c r="C42" s="10"/>
      <c r="D42" s="10"/>
      <c r="E42" s="10"/>
      <c r="F42" s="6">
        <f>F43+F45+F48+F50+F52+F53+F54+F56+F46+F55+F47+F49+F57+F44+F51</f>
        <v>3466.6</v>
      </c>
      <c r="G42" s="6">
        <f t="shared" ref="G42" si="3">G43+G45+G48+G50+G52+G53+G54+G56+G46+G55+G47+G49+G57+G44+G51</f>
        <v>2013</v>
      </c>
      <c r="H42" s="6">
        <f t="shared" ref="H42" si="4">H43+H45+H48+H50+H52+H53+H54+H56+H46+H55+H47+H49+H57+H44+H51</f>
        <v>2104</v>
      </c>
    </row>
    <row r="43" spans="1:8" ht="61.5" customHeight="1">
      <c r="A43" s="13" t="s">
        <v>43</v>
      </c>
      <c r="B43" s="8">
        <v>500</v>
      </c>
      <c r="C43" s="8" t="s">
        <v>44</v>
      </c>
      <c r="D43" s="8" t="s">
        <v>21</v>
      </c>
      <c r="E43" s="8" t="s">
        <v>18</v>
      </c>
      <c r="F43" s="9">
        <v>3466.6</v>
      </c>
      <c r="G43" s="9">
        <f>2102-89</f>
        <v>2013</v>
      </c>
      <c r="H43" s="9">
        <v>2104</v>
      </c>
    </row>
  </sheetData>
  <mergeCells count="5">
    <mergeCell ref="A10:H10"/>
    <mergeCell ref="B3:I3"/>
    <mergeCell ref="B7:I7"/>
    <mergeCell ref="B6:H6"/>
    <mergeCell ref="B2:H2"/>
  </mergeCells>
  <pageMargins left="0.51181102362204722" right="0.11811023622047245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Лист1!RANGE_B13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2024-12-17T11:06:12Z</cp:lastPrinted>
  <dcterms:created xsi:type="dcterms:W3CDTF">2020-12-03T06:12:40Z</dcterms:created>
  <dcterms:modified xsi:type="dcterms:W3CDTF">2025-01-16T12:19:22Z</dcterms:modified>
</cp:coreProperties>
</file>