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28695" windowHeight="1254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F116" i="1"/>
  <c r="F115"/>
  <c r="F113"/>
  <c r="F112"/>
  <c r="F110"/>
  <c r="F109"/>
  <c r="F108"/>
  <c r="F106"/>
  <c r="F105"/>
  <c r="F104"/>
  <c r="F103"/>
  <c r="F102"/>
  <c r="F98"/>
  <c r="F97"/>
  <c r="F92"/>
  <c r="F90"/>
  <c r="F89"/>
  <c r="F87"/>
  <c r="F85"/>
  <c r="F81"/>
  <c r="F80"/>
  <c r="F76"/>
  <c r="F74"/>
  <c r="F73"/>
  <c r="F72"/>
  <c r="F71"/>
  <c r="F70"/>
  <c r="F69"/>
  <c r="F55"/>
  <c r="F52"/>
  <c r="F47"/>
  <c r="F45"/>
  <c r="F41"/>
  <c r="F40"/>
  <c r="F39"/>
  <c r="F35"/>
  <c r="F22"/>
  <c r="F21"/>
  <c r="E18"/>
  <c r="F18" s="1"/>
  <c r="E16"/>
  <c r="F16" s="1"/>
  <c r="E15"/>
  <c r="F15" s="1"/>
  <c r="E12" l="1"/>
  <c r="F12" s="1"/>
</calcChain>
</file>

<file path=xl/sharedStrings.xml><?xml version="1.0" encoding="utf-8"?>
<sst xmlns="http://schemas.openxmlformats.org/spreadsheetml/2006/main" count="154" uniqueCount="146">
  <si>
    <t>ОСНОВНЫЕ ПОКАЗАТЕЛИ</t>
  </si>
  <si>
    <t>социально-экономического развития</t>
  </si>
  <si>
    <t xml:space="preserve">Аннинского муниципального района  (городского округа) </t>
  </si>
  <si>
    <t>Территория -2,1 тыс. кв. км</t>
  </si>
  <si>
    <t xml:space="preserve">  Наименование показателя      </t>
  </si>
  <si>
    <t>период прошлого года</t>
  </si>
  <si>
    <t>период отчетного года</t>
  </si>
  <si>
    <t>Примечания</t>
  </si>
  <si>
    <t>отчет</t>
  </si>
  <si>
    <t xml:space="preserve">в %  к соотв. периоду предыдущ. года </t>
  </si>
  <si>
    <r>
      <t>ПРОМЫШЛЕННОСТЬ</t>
    </r>
    <r>
      <rPr>
        <b/>
        <vertAlign val="superscript"/>
        <sz val="12"/>
        <rFont val="Times New Roman"/>
        <family val="1"/>
      </rPr>
      <t>*)</t>
    </r>
  </si>
  <si>
    <t>Раздел ОКВЭД</t>
  </si>
  <si>
    <r>
      <t>Объем отгруженных товаров собственного производства, работ и услуг, выполненных собственными силами , млн.рублей   -  всего</t>
    </r>
    <r>
      <rPr>
        <vertAlign val="superscript"/>
        <sz val="12"/>
        <rFont val="Times New Roman"/>
        <family val="1"/>
      </rPr>
      <t xml:space="preserve">**) </t>
    </r>
  </si>
  <si>
    <t>в том числе по видам деятельности:</t>
  </si>
  <si>
    <t xml:space="preserve">«Добыча полезных ископаемых» , млн.рублей </t>
  </si>
  <si>
    <t>С</t>
  </si>
  <si>
    <t xml:space="preserve">«Обрабатывающие производства», млн.рублей </t>
  </si>
  <si>
    <t>D</t>
  </si>
  <si>
    <t xml:space="preserve">«Производство и распределение электроэнергии, газа и воды» , млн.рублей </t>
  </si>
  <si>
    <t>Е</t>
  </si>
  <si>
    <r>
      <t>Темп роста (снижения) промышленного производства в сопоставимых ценах (ценах 2008 года),  %</t>
    </r>
    <r>
      <rPr>
        <vertAlign val="superscript"/>
        <sz val="12"/>
        <rFont val="Times New Roman"/>
        <family val="1"/>
      </rPr>
      <t>**)</t>
    </r>
  </si>
  <si>
    <t>Х</t>
  </si>
  <si>
    <r>
      <t>Оборот предприятий, млн.рублей   -  всего</t>
    </r>
    <r>
      <rPr>
        <vertAlign val="superscript"/>
        <sz val="12"/>
        <rFont val="Times New Roman"/>
        <family val="1"/>
      </rPr>
      <t>**)</t>
    </r>
  </si>
  <si>
    <t>в том числе:</t>
  </si>
  <si>
    <t xml:space="preserve">Оборот предприятий по добыче полезных ископаемых, млн.рублей   </t>
  </si>
  <si>
    <t xml:space="preserve">Оборот предприятий обрабатывающих производств, млн.рублей  </t>
  </si>
  <si>
    <t xml:space="preserve">Оборот предприятий по производству и распределению электроэнергии, газа и воды, млн.рублей  </t>
  </si>
  <si>
    <r>
      <t>*)</t>
    </r>
    <r>
      <rPr>
        <sz val="11"/>
        <rFont val="Times New Roman"/>
        <family val="1"/>
      </rPr>
      <t xml:space="preserve"> По крупным и средним предприятиям, основной вид деятельности которых относится к разделам «С», «D» и «E» ОКВЭД. </t>
    </r>
  </si>
  <si>
    <r>
      <t xml:space="preserve">**) </t>
    </r>
    <r>
      <rPr>
        <sz val="11"/>
        <rFont val="Times New Roman"/>
        <family val="1"/>
      </rPr>
      <t>Данные района (уточняются специалистами ГУЭР при наличии информации).</t>
    </r>
  </si>
  <si>
    <t>АПК (сельхозпредприятия)</t>
  </si>
  <si>
    <t xml:space="preserve">РАСТЕНИЕВОДСТВО </t>
  </si>
  <si>
    <t xml:space="preserve">Зерно, тыс.тонн                               </t>
  </si>
  <si>
    <t>Урожайность, ц/га</t>
  </si>
  <si>
    <t xml:space="preserve">Производство сахарной свеклы, тыс.тонн                                                  </t>
  </si>
  <si>
    <t xml:space="preserve">Производство подсолнечника, тыс.тонн                                                   </t>
  </si>
  <si>
    <t>Посев озимых под урожай будущего года, тыс.га</t>
  </si>
  <si>
    <t>Вспахано зяби, тыс.га</t>
  </si>
  <si>
    <t>Наличие  кормов в расчете на условную голову, ц.к.ед.</t>
  </si>
  <si>
    <t>Наличие  зернофуража, тн.к.ед.</t>
  </si>
  <si>
    <t xml:space="preserve">ЖИВОТНОВОДСТВО </t>
  </si>
  <si>
    <t xml:space="preserve">Реализовано на убой скота и птицы (в живой массе), тыс.тонн          </t>
  </si>
  <si>
    <t xml:space="preserve">Производство молока, тыс.тонн                              </t>
  </si>
  <si>
    <t>Надой молока на 1 корову, кг</t>
  </si>
  <si>
    <t xml:space="preserve">Производство куриных яиц, млн.шт                          </t>
  </si>
  <si>
    <t>Средняя яйценоскость 1 курицы-несушки, штук</t>
  </si>
  <si>
    <t>Поголовье скота на конец периода, тыс.голов</t>
  </si>
  <si>
    <t xml:space="preserve">Крупный рогатый скот                                       </t>
  </si>
  <si>
    <t xml:space="preserve">  в т.ч.                                           </t>
  </si>
  <si>
    <t xml:space="preserve">Коровы </t>
  </si>
  <si>
    <t xml:space="preserve">Свиньи                                                     </t>
  </si>
  <si>
    <t xml:space="preserve">Птица  ( с перепелами)                                                   </t>
  </si>
  <si>
    <t>КАПИТАЛЬНОЕ СТРОИТЕЛЬСТВО</t>
  </si>
  <si>
    <t>Инвестиции в основной капитал по территории района (города) - всего, тыс.рублей</t>
  </si>
  <si>
    <t>Темп роста (снижения) инвестиций в % к предыдущему году в сопоставимых ценах</t>
  </si>
  <si>
    <t>Инвестиции в основной капитал крупных и средних предприятий, расположенных на территории района (города), тыс.рублей</t>
  </si>
  <si>
    <t>Темп роста (снижения) инвестиций (по крупным и средним предприятиям) в % к предыдущему году в сопоставимых ценах</t>
  </si>
  <si>
    <r>
      <t xml:space="preserve">Ввод в действие мощностей: </t>
    </r>
    <r>
      <rPr>
        <vertAlign val="superscript"/>
        <sz val="12"/>
        <rFont val="Times New Roman"/>
        <family val="1"/>
      </rPr>
      <t xml:space="preserve"> </t>
    </r>
  </si>
  <si>
    <t>жилые дома (кв. м)</t>
  </si>
  <si>
    <t>в т.ч. индивидуальное жилищное строительство</t>
  </si>
  <si>
    <t>общеобразовательные учреждения (уч. мест)</t>
  </si>
  <si>
    <t>дошкольные учреждения (мест)</t>
  </si>
  <si>
    <t>больницы (коек)</t>
  </si>
  <si>
    <t>амбулаторно-поликлинические учреждения (пос/смену)</t>
  </si>
  <si>
    <t>клубы (мест)</t>
  </si>
  <si>
    <t>газовые сети (км)</t>
  </si>
  <si>
    <t>автодороги (км)</t>
  </si>
  <si>
    <t xml:space="preserve">СОЦИАЛЬНО-ТРУДОВАЯ СФЕРА </t>
  </si>
  <si>
    <t>Численность населения на конец отчетного периода, тыс.чел.</t>
  </si>
  <si>
    <t>Родилось, чел.</t>
  </si>
  <si>
    <t>Умерло, чел.</t>
  </si>
  <si>
    <t>Миграционный прирост (убыль) населения, чел.</t>
  </si>
  <si>
    <t>Экономически активное население, тыс.чел.</t>
  </si>
  <si>
    <t>Занято в экономике всего, тыс.чел.</t>
  </si>
  <si>
    <r>
      <t xml:space="preserve">*) </t>
    </r>
    <r>
      <rPr>
        <sz val="12"/>
        <rFont val="Times New Roman"/>
        <family val="1"/>
      </rPr>
      <t xml:space="preserve"> Данные района (уточняются специалистами ГУЭР при наличии информации)</t>
    </r>
  </si>
  <si>
    <t xml:space="preserve">Средняя зарплата, руб.  </t>
  </si>
  <si>
    <t>31749</t>
  </si>
  <si>
    <r>
      <t xml:space="preserve">      - за период (январь-март)*</t>
    </r>
    <r>
      <rPr>
        <vertAlign val="superscript"/>
        <sz val="12"/>
        <rFont val="Times New Roman"/>
        <family val="1"/>
      </rPr>
      <t>)</t>
    </r>
  </si>
  <si>
    <t xml:space="preserve">      По области, руб.</t>
  </si>
  <si>
    <t xml:space="preserve">      - за период (январь-________)</t>
  </si>
  <si>
    <t>Численность безработных на конец периода, человек</t>
  </si>
  <si>
    <t>Уровень безработицы, %</t>
  </si>
  <si>
    <t>Доля пенсионеров в общей численности населения, %</t>
  </si>
  <si>
    <t>ПОТРЕБИТЕЛЬСКИЙ РЫНОК</t>
  </si>
  <si>
    <r>
      <t>Оборот розничной торговли (по всем каналам реализации)без общепита в действующих ценах, млн.руб.*</t>
    </r>
    <r>
      <rPr>
        <vertAlign val="superscript"/>
        <sz val="12"/>
        <rFont val="Times New Roman"/>
        <family val="1"/>
      </rPr>
      <t>)</t>
    </r>
  </si>
  <si>
    <t>1165,8</t>
  </si>
  <si>
    <r>
      <t xml:space="preserve">Темп роста оборота розничной торговли по всем каналам реализации в сопоставимых ценах, % </t>
    </r>
    <r>
      <rPr>
        <vertAlign val="superscript"/>
        <sz val="12"/>
        <rFont val="Times New Roman"/>
        <family val="1"/>
      </rPr>
      <t>**)</t>
    </r>
  </si>
  <si>
    <t>95,9</t>
  </si>
  <si>
    <r>
      <t>Объем платных услуг населению в действующих ценах - всего, тыс.рублей *</t>
    </r>
    <r>
      <rPr>
        <vertAlign val="superscript"/>
        <sz val="12"/>
        <rFont val="Times New Roman"/>
        <family val="1"/>
      </rPr>
      <t xml:space="preserve">)               </t>
    </r>
    <r>
      <rPr>
        <sz val="12"/>
        <rFont val="Times New Roman"/>
        <family val="1"/>
      </rPr>
      <t xml:space="preserve">                            </t>
    </r>
  </si>
  <si>
    <t>273728</t>
  </si>
  <si>
    <t>в том числе по видам услуг:</t>
  </si>
  <si>
    <t xml:space="preserve"> - бытовых</t>
  </si>
  <si>
    <t>80093</t>
  </si>
  <si>
    <t xml:space="preserve"> - транспортных</t>
  </si>
  <si>
    <t>9324</t>
  </si>
  <si>
    <t xml:space="preserve"> - жилищных</t>
  </si>
  <si>
    <t xml:space="preserve"> - коммунальных</t>
  </si>
  <si>
    <t>150121,3</t>
  </si>
  <si>
    <r>
      <t xml:space="preserve">Темп роста объема платных услуг в сопоставимых ценах, % </t>
    </r>
    <r>
      <rPr>
        <vertAlign val="superscript"/>
        <sz val="12"/>
        <rFont val="Times New Roman"/>
        <family val="1"/>
      </rPr>
      <t>**)</t>
    </r>
  </si>
  <si>
    <r>
      <t xml:space="preserve">МАЛОЕ ПРЕДПРИНИМАТЕЛЬСТВО </t>
    </r>
    <r>
      <rPr>
        <b/>
        <vertAlign val="superscript"/>
        <sz val="12"/>
        <rFont val="Times New Roman"/>
        <family val="1"/>
      </rPr>
      <t>*)</t>
    </r>
  </si>
  <si>
    <t>Число малых предприятий, единиц</t>
  </si>
  <si>
    <t>160</t>
  </si>
  <si>
    <t>Среднесписочная численность работников малых предприятий, человек</t>
  </si>
  <si>
    <t>848</t>
  </si>
  <si>
    <t>Оборот малых предприятий в действующих ценах, тыс.рублей</t>
  </si>
  <si>
    <t>1136689</t>
  </si>
  <si>
    <t>Темп роста оборота предприятий в сопоставимых ценах,  %</t>
  </si>
  <si>
    <t xml:space="preserve">ФИНАНСЫ </t>
  </si>
  <si>
    <t xml:space="preserve">Прибыль прибыльных пред-й , млн. руб. </t>
  </si>
  <si>
    <r>
      <t>Сальдированный финан. результат деятельности предприятий и организаций (прибыль (+), убыток (-) до налогообложения), млн.руб.*</t>
    </r>
    <r>
      <rPr>
        <vertAlign val="superscript"/>
        <sz val="12"/>
        <rFont val="Times New Roman"/>
        <family val="1"/>
      </rPr>
      <t>)</t>
    </r>
  </si>
  <si>
    <t>Доходы консолидированного бюджета района - всего, млн.руб.</t>
  </si>
  <si>
    <t>в том числе: собственные доходы, млн.руб.</t>
  </si>
  <si>
    <r>
      <t xml:space="preserve">Безвозмездные перечисления, млн.руб. </t>
    </r>
    <r>
      <rPr>
        <vertAlign val="superscript"/>
        <sz val="12"/>
        <rFont val="Times New Roman"/>
        <family val="1"/>
      </rPr>
      <t>*)</t>
    </r>
  </si>
  <si>
    <t xml:space="preserve">   из них:</t>
  </si>
  <si>
    <t xml:space="preserve"> - дотации на выравнивание уровня бюджетной обеспеченности, млн.руб.</t>
  </si>
  <si>
    <r>
      <t xml:space="preserve"> - субвенции, млн.руб.  </t>
    </r>
    <r>
      <rPr>
        <vertAlign val="superscript"/>
        <sz val="12"/>
        <rFont val="Times New Roman"/>
        <family val="1"/>
      </rPr>
      <t xml:space="preserve"> </t>
    </r>
  </si>
  <si>
    <t>Расходы консолидированного бюджета района - всего, млн.руб.</t>
  </si>
  <si>
    <t>из них:</t>
  </si>
  <si>
    <t xml:space="preserve">  - заработная плата с начислениями, млн.руб.        </t>
  </si>
  <si>
    <t xml:space="preserve">  - коммунальные услуги, млн.руб.         </t>
  </si>
  <si>
    <t xml:space="preserve">Кредиторская задолженность консолидированного бюджета района, млн. руб. </t>
  </si>
  <si>
    <t>Доходы бюджета на душу населения, рублей</t>
  </si>
  <si>
    <t>Расходы бюджета на душу населения, рублей</t>
  </si>
  <si>
    <t>Недоимка района, по местным налогам и сборам</t>
  </si>
  <si>
    <t xml:space="preserve">                   на начало года, тыс.руб.</t>
  </si>
  <si>
    <t xml:space="preserve">                  на конец периода, тыс.руб.</t>
  </si>
  <si>
    <t>Численность на 01.01.2023 г-35338 чел.</t>
  </si>
  <si>
    <t xml:space="preserve"> </t>
  </si>
  <si>
    <t>39151</t>
  </si>
  <si>
    <t>99,6</t>
  </si>
  <si>
    <t>1471,6</t>
  </si>
  <si>
    <t>126,5</t>
  </si>
  <si>
    <t>110</t>
  </si>
  <si>
    <t>309313</t>
  </si>
  <si>
    <t>111,9</t>
  </si>
  <si>
    <t>87824</t>
  </si>
  <si>
    <t>101,2</t>
  </si>
  <si>
    <t>10197</t>
  </si>
  <si>
    <t>100,1</t>
  </si>
  <si>
    <t>170642</t>
  </si>
  <si>
    <t>105,7</t>
  </si>
  <si>
    <t>105,3</t>
  </si>
  <si>
    <t>815</t>
  </si>
  <si>
    <t>128,1</t>
  </si>
  <si>
    <t>291803</t>
  </si>
  <si>
    <t>119,7</t>
  </si>
  <si>
    <t>за 1 квартал 2024 года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</si>
</sst>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8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7"/>
      <name val="Times New Roman"/>
      <family val="1"/>
    </font>
    <font>
      <b/>
      <vertAlign val="superscript"/>
      <sz val="12"/>
      <name val="Times New Roman"/>
      <family val="1"/>
    </font>
    <font>
      <b/>
      <sz val="9"/>
      <name val="Times New Roman"/>
      <family val="1"/>
    </font>
    <font>
      <vertAlign val="superscript"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vertAlign val="superscript"/>
      <sz val="11"/>
      <name val="Times New Roman"/>
      <family val="1"/>
    </font>
    <font>
      <i/>
      <sz val="11"/>
      <name val="Times New Roman"/>
      <family val="1"/>
    </font>
    <font>
      <sz val="8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2">
    <xf numFmtId="0" fontId="0" fillId="0" borderId="0" xfId="0"/>
    <xf numFmtId="164" fontId="10" fillId="0" borderId="2" xfId="1" applyNumberFormat="1" applyFont="1" applyFill="1" applyBorder="1" applyAlignment="1">
      <alignment horizontal="center"/>
    </xf>
    <xf numFmtId="2" fontId="10" fillId="0" borderId="2" xfId="1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left" vertical="top" wrapText="1"/>
    </xf>
    <xf numFmtId="164" fontId="10" fillId="0" borderId="2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wrapText="1"/>
    </xf>
    <xf numFmtId="164" fontId="10" fillId="0" borderId="3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vertical="top" wrapText="1"/>
    </xf>
    <xf numFmtId="2" fontId="17" fillId="0" borderId="2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wrapText="1"/>
    </xf>
    <xf numFmtId="164" fontId="10" fillId="0" borderId="2" xfId="0" applyNumberFormat="1" applyFont="1" applyFill="1" applyBorder="1"/>
    <xf numFmtId="0" fontId="2" fillId="0" borderId="2" xfId="0" applyFont="1" applyFill="1" applyBorder="1" applyAlignment="1">
      <alignment wrapText="1"/>
    </xf>
    <xf numFmtId="0" fontId="4" fillId="0" borderId="4" xfId="0" applyFont="1" applyFill="1" applyBorder="1" applyAlignment="1">
      <alignment wrapText="1"/>
    </xf>
    <xf numFmtId="0" fontId="4" fillId="0" borderId="3" xfId="0" applyFont="1" applyFill="1" applyBorder="1" applyAlignment="1">
      <alignment wrapText="1"/>
    </xf>
    <xf numFmtId="2" fontId="10" fillId="0" borderId="2" xfId="0" applyNumberFormat="1" applyFont="1" applyFill="1" applyBorder="1"/>
    <xf numFmtId="0" fontId="4" fillId="0" borderId="2" xfId="0" applyFont="1" applyFill="1" applyBorder="1"/>
    <xf numFmtId="2" fontId="10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 wrapText="1"/>
    </xf>
    <xf numFmtId="49" fontId="4" fillId="0" borderId="2" xfId="0" applyNumberFormat="1" applyFont="1" applyFill="1" applyBorder="1" applyAlignment="1">
      <alignment horizontal="center"/>
    </xf>
    <xf numFmtId="165" fontId="10" fillId="0" borderId="2" xfId="1" applyNumberFormat="1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165" fontId="10" fillId="0" borderId="2" xfId="0" applyNumberFormat="1" applyFont="1" applyFill="1" applyBorder="1" applyAlignment="1"/>
    <xf numFmtId="164" fontId="10" fillId="0" borderId="2" xfId="0" applyNumberFormat="1" applyFont="1" applyFill="1" applyBorder="1" applyAlignment="1"/>
    <xf numFmtId="49" fontId="4" fillId="0" borderId="2" xfId="0" applyNumberFormat="1" applyFont="1" applyFill="1" applyBorder="1" applyAlignment="1"/>
    <xf numFmtId="1" fontId="10" fillId="0" borderId="2" xfId="0" applyNumberFormat="1" applyFont="1" applyFill="1" applyBorder="1" applyAlignment="1"/>
    <xf numFmtId="0" fontId="9" fillId="0" borderId="0" xfId="0" applyFont="1" applyFill="1" applyBorder="1" applyAlignment="1">
      <alignment vertical="top"/>
    </xf>
    <xf numFmtId="1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right" wrapText="1"/>
    </xf>
    <xf numFmtId="0" fontId="4" fillId="0" borderId="0" xfId="0" applyFont="1" applyFill="1"/>
    <xf numFmtId="49" fontId="10" fillId="0" borderId="2" xfId="0" applyNumberFormat="1" applyFont="1" applyFill="1" applyBorder="1" applyAlignment="1">
      <alignment horizontal="center"/>
    </xf>
    <xf numFmtId="0" fontId="0" fillId="0" borderId="5" xfId="0" applyBorder="1"/>
    <xf numFmtId="0" fontId="0" fillId="0" borderId="2" xfId="0" applyBorder="1"/>
    <xf numFmtId="164" fontId="10" fillId="0" borderId="2" xfId="0" applyNumberFormat="1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center" vertical="top" wrapText="1"/>
    </xf>
    <xf numFmtId="164" fontId="4" fillId="0" borderId="2" xfId="0" applyNumberFormat="1" applyFont="1" applyFill="1" applyBorder="1"/>
    <xf numFmtId="164" fontId="13" fillId="0" borderId="2" xfId="0" applyNumberFormat="1" applyFont="1" applyFill="1" applyBorder="1" applyAlignment="1">
      <alignment wrapText="1"/>
    </xf>
    <xf numFmtId="2" fontId="10" fillId="0" borderId="2" xfId="0" applyNumberFormat="1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left" vertical="top" wrapText="1"/>
    </xf>
    <xf numFmtId="49" fontId="4" fillId="0" borderId="2" xfId="0" applyNumberFormat="1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49" fontId="4" fillId="0" borderId="2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center" wrapText="1"/>
    </xf>
    <xf numFmtId="49" fontId="4" fillId="0" borderId="5" xfId="0" applyNumberFormat="1" applyFont="1" applyFill="1" applyBorder="1" applyAlignment="1">
      <alignment horizontal="center"/>
    </xf>
    <xf numFmtId="49" fontId="4" fillId="0" borderId="11" xfId="0" applyNumberFormat="1" applyFont="1" applyFill="1" applyBorder="1" applyAlignment="1">
      <alignment horizontal="center"/>
    </xf>
    <xf numFmtId="49" fontId="4" fillId="0" borderId="1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wrapText="1"/>
    </xf>
    <xf numFmtId="0" fontId="4" fillId="0" borderId="2" xfId="0" applyFont="1" applyFill="1" applyBorder="1" applyAlignment="1">
      <alignment vertical="top" wrapText="1"/>
    </xf>
    <xf numFmtId="0" fontId="4" fillId="0" borderId="9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2" xfId="0" applyFont="1" applyFill="1" applyBorder="1" applyAlignment="1"/>
    <xf numFmtId="0" fontId="5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left" wrapText="1"/>
    </xf>
    <xf numFmtId="0" fontId="5" fillId="0" borderId="3" xfId="0" applyFont="1" applyFill="1" applyBorder="1" applyAlignment="1">
      <alignment horizontal="center" wrapText="1"/>
    </xf>
    <xf numFmtId="49" fontId="2" fillId="0" borderId="6" xfId="0" applyNumberFormat="1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wrapText="1"/>
    </xf>
    <xf numFmtId="164" fontId="10" fillId="0" borderId="4" xfId="0" applyNumberFormat="1" applyFont="1" applyFill="1" applyBorder="1" applyAlignment="1">
      <alignment horizontal="center"/>
    </xf>
    <xf numFmtId="164" fontId="10" fillId="0" borderId="3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left" vertical="top"/>
    </xf>
    <xf numFmtId="0" fontId="0" fillId="0" borderId="3" xfId="0" applyBorder="1" applyAlignment="1">
      <alignment wrapText="1"/>
    </xf>
    <xf numFmtId="2" fontId="10" fillId="0" borderId="4" xfId="0" applyNumberFormat="1" applyFont="1" applyFill="1" applyBorder="1" applyAlignment="1">
      <alignment horizontal="center"/>
    </xf>
    <xf numFmtId="2" fontId="10" fillId="0" borderId="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16" fillId="0" borderId="0" xfId="0" applyFont="1" applyFill="1" applyAlignment="1">
      <alignment horizontal="left" wrapText="1"/>
    </xf>
    <xf numFmtId="0" fontId="15" fillId="0" borderId="0" xfId="0" applyFont="1" applyFill="1" applyAlignment="1">
      <alignment horizontal="left" wrapText="1"/>
    </xf>
    <xf numFmtId="0" fontId="3" fillId="0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74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23">
          <cell r="G23">
            <v>3103399.6999999997</v>
          </cell>
        </row>
        <row r="35">
          <cell r="G35">
            <v>60024.6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19"/>
  <sheetViews>
    <sheetView tabSelected="1" workbookViewId="0">
      <selection activeCell="G16" sqref="G16"/>
    </sheetView>
  </sheetViews>
  <sheetFormatPr defaultRowHeight="15"/>
  <cols>
    <col min="1" max="1" width="56.140625" customWidth="1"/>
    <col min="2" max="2" width="8.85546875" customWidth="1"/>
    <col min="3" max="3" width="10.140625" customWidth="1"/>
    <col min="4" max="4" width="9.28515625" customWidth="1"/>
    <col min="5" max="5" width="9.42578125" customWidth="1"/>
    <col min="6" max="7" width="12.42578125" customWidth="1"/>
  </cols>
  <sheetData>
    <row r="2" spans="1:7" ht="15.75" customHeight="1">
      <c r="A2" s="71" t="s">
        <v>0</v>
      </c>
      <c r="B2" s="71"/>
      <c r="C2" s="71"/>
      <c r="D2" s="71"/>
      <c r="E2" s="71"/>
      <c r="F2" s="71"/>
      <c r="G2" s="71"/>
    </row>
    <row r="3" spans="1:7" ht="15.75" customHeight="1">
      <c r="A3" s="71" t="s">
        <v>1</v>
      </c>
      <c r="B3" s="71"/>
      <c r="C3" s="71"/>
      <c r="D3" s="71"/>
      <c r="E3" s="71"/>
      <c r="F3" s="71"/>
      <c r="G3" s="71"/>
    </row>
    <row r="4" spans="1:7" ht="15.75" customHeight="1">
      <c r="A4" s="71" t="s">
        <v>2</v>
      </c>
      <c r="B4" s="71"/>
      <c r="C4" s="71"/>
      <c r="D4" s="71"/>
      <c r="E4" s="71"/>
      <c r="F4" s="71"/>
      <c r="G4" s="71"/>
    </row>
    <row r="5" spans="1:7" ht="15.75" customHeight="1">
      <c r="A5" s="71" t="s">
        <v>145</v>
      </c>
      <c r="B5" s="71"/>
      <c r="C5" s="71"/>
      <c r="D5" s="71"/>
      <c r="E5" s="71"/>
      <c r="F5" s="71"/>
      <c r="G5" s="71"/>
    </row>
    <row r="6" spans="1:7" ht="15.75" customHeight="1">
      <c r="A6" s="72" t="s">
        <v>3</v>
      </c>
      <c r="B6" s="72"/>
      <c r="C6" s="72"/>
      <c r="D6" s="72"/>
      <c r="E6" s="72"/>
      <c r="F6" s="72"/>
      <c r="G6" s="72"/>
    </row>
    <row r="7" spans="1:7" ht="15.75">
      <c r="A7" s="89" t="s">
        <v>125</v>
      </c>
      <c r="B7" s="90"/>
      <c r="C7" s="90"/>
      <c r="D7" s="90"/>
      <c r="E7" s="90"/>
      <c r="F7" s="90"/>
      <c r="G7" s="90"/>
    </row>
    <row r="8" spans="1:7" ht="15.75" thickBot="1">
      <c r="A8" s="3"/>
      <c r="B8" s="3"/>
      <c r="C8" s="3"/>
      <c r="D8" s="3"/>
      <c r="E8" s="3"/>
      <c r="F8" s="3"/>
      <c r="G8" s="3"/>
    </row>
    <row r="9" spans="1:7" ht="15.75" customHeight="1" thickBot="1">
      <c r="A9" s="91" t="s">
        <v>4</v>
      </c>
      <c r="B9" s="91"/>
      <c r="C9" s="91" t="s">
        <v>5</v>
      </c>
      <c r="D9" s="91"/>
      <c r="E9" s="91" t="s">
        <v>6</v>
      </c>
      <c r="F9" s="91"/>
      <c r="G9" s="91" t="s">
        <v>7</v>
      </c>
    </row>
    <row r="10" spans="1:7" ht="42.75" thickBot="1">
      <c r="A10" s="91"/>
      <c r="B10" s="91"/>
      <c r="C10" s="4" t="s">
        <v>8</v>
      </c>
      <c r="D10" s="5" t="s">
        <v>9</v>
      </c>
      <c r="E10" s="4" t="s">
        <v>8</v>
      </c>
      <c r="F10" s="5" t="s">
        <v>9</v>
      </c>
      <c r="G10" s="91"/>
    </row>
    <row r="11" spans="1:7" ht="24.75">
      <c r="A11" s="6" t="s">
        <v>10</v>
      </c>
      <c r="B11" s="7" t="s">
        <v>11</v>
      </c>
      <c r="C11" s="88"/>
      <c r="D11" s="88"/>
      <c r="E11" s="88"/>
      <c r="F11" s="88"/>
      <c r="G11" s="88"/>
    </row>
    <row r="12" spans="1:7" ht="52.5" customHeight="1">
      <c r="A12" s="8" t="s">
        <v>12</v>
      </c>
      <c r="B12" s="8"/>
      <c r="C12" s="9">
        <v>2255.4</v>
      </c>
      <c r="D12" s="9">
        <v>136.6</v>
      </c>
      <c r="E12" s="9">
        <f>E15+E16</f>
        <v>3163.4243000000001</v>
      </c>
      <c r="F12" s="9">
        <f>E12/C12*100</f>
        <v>140.26001152788862</v>
      </c>
      <c r="G12" s="10"/>
    </row>
    <row r="13" spans="1:7" ht="21" customHeight="1">
      <c r="A13" s="11" t="s">
        <v>13</v>
      </c>
      <c r="B13" s="77" t="s">
        <v>15</v>
      </c>
      <c r="C13" s="85"/>
      <c r="D13" s="85"/>
      <c r="E13" s="85"/>
      <c r="F13" s="78"/>
      <c r="G13" s="87"/>
    </row>
    <row r="14" spans="1:7" ht="19.5" customHeight="1">
      <c r="A14" s="12" t="s">
        <v>14</v>
      </c>
      <c r="B14" s="84"/>
      <c r="C14" s="86"/>
      <c r="D14" s="86"/>
      <c r="E14" s="86"/>
      <c r="F14" s="79"/>
      <c r="G14" s="88"/>
    </row>
    <row r="15" spans="1:7" ht="19.5" customHeight="1">
      <c r="A15" s="8" t="s">
        <v>16</v>
      </c>
      <c r="B15" s="13" t="s">
        <v>17</v>
      </c>
      <c r="C15" s="14">
        <v>2203.6999999999998</v>
      </c>
      <c r="D15" s="14">
        <v>138</v>
      </c>
      <c r="E15" s="14">
        <f>[1]Лист1!$G$23/1000</f>
        <v>3103.3996999999999</v>
      </c>
      <c r="F15" s="9">
        <f>E15/C15*100</f>
        <v>140.82677769206336</v>
      </c>
      <c r="G15" s="15"/>
    </row>
    <row r="16" spans="1:7" ht="38.25" customHeight="1">
      <c r="A16" s="8" t="s">
        <v>18</v>
      </c>
      <c r="B16" s="13" t="s">
        <v>19</v>
      </c>
      <c r="C16" s="9">
        <v>51.8</v>
      </c>
      <c r="D16" s="9">
        <v>96.2</v>
      </c>
      <c r="E16" s="9">
        <f>[1]Лист1!$G$35/1000</f>
        <v>60.0246</v>
      </c>
      <c r="F16" s="9">
        <f>E16/C16*100</f>
        <v>115.87760617760618</v>
      </c>
      <c r="G16" s="10"/>
    </row>
    <row r="17" spans="1:7" ht="39.75" customHeight="1">
      <c r="A17" s="16" t="s">
        <v>20</v>
      </c>
      <c r="B17" s="16"/>
      <c r="C17" s="17">
        <v>108.8</v>
      </c>
      <c r="D17" s="9"/>
      <c r="E17" s="18" t="s">
        <v>21</v>
      </c>
      <c r="F17" s="9">
        <v>148.6</v>
      </c>
      <c r="G17" s="10"/>
    </row>
    <row r="18" spans="1:7" ht="23.25" customHeight="1">
      <c r="A18" s="19" t="s">
        <v>22</v>
      </c>
      <c r="B18" s="19"/>
      <c r="C18" s="20">
        <v>2254.1999999999998</v>
      </c>
      <c r="D18" s="20">
        <v>136.19999999999999</v>
      </c>
      <c r="E18" s="20">
        <f>E21+E22</f>
        <v>3170.6000000000004</v>
      </c>
      <c r="F18" s="9">
        <f>E18/C18*100</f>
        <v>140.65300328276109</v>
      </c>
      <c r="G18" s="21"/>
    </row>
    <row r="19" spans="1:7" ht="15.75">
      <c r="A19" s="22" t="s">
        <v>23</v>
      </c>
      <c r="B19" s="77" t="s">
        <v>15</v>
      </c>
      <c r="C19" s="78"/>
      <c r="D19" s="78"/>
      <c r="E19" s="78"/>
      <c r="F19" s="78"/>
      <c r="G19" s="81"/>
    </row>
    <row r="20" spans="1:7" ht="30.75" customHeight="1">
      <c r="A20" s="23" t="s">
        <v>24</v>
      </c>
      <c r="B20" s="73"/>
      <c r="C20" s="79"/>
      <c r="D20" s="79"/>
      <c r="E20" s="79"/>
      <c r="F20" s="79"/>
      <c r="G20" s="82"/>
    </row>
    <row r="21" spans="1:7" ht="45.75" customHeight="1">
      <c r="A21" s="19" t="s">
        <v>25</v>
      </c>
      <c r="B21" s="13" t="s">
        <v>17</v>
      </c>
      <c r="C21" s="20">
        <v>2199.4</v>
      </c>
      <c r="D21" s="20">
        <v>137.6</v>
      </c>
      <c r="E21" s="20">
        <v>3102.3</v>
      </c>
      <c r="F21" s="9">
        <f>E21/C21*100</f>
        <v>141.05210511957807</v>
      </c>
      <c r="G21" s="21"/>
    </row>
    <row r="22" spans="1:7" ht="45" customHeight="1">
      <c r="A22" s="19" t="s">
        <v>26</v>
      </c>
      <c r="B22" s="13" t="s">
        <v>19</v>
      </c>
      <c r="C22" s="20">
        <v>54.8</v>
      </c>
      <c r="D22" s="20">
        <v>97</v>
      </c>
      <c r="E22" s="20">
        <v>68.3</v>
      </c>
      <c r="F22" s="9">
        <f>E22/C22*100</f>
        <v>124.63503649635037</v>
      </c>
      <c r="G22" s="21"/>
    </row>
    <row r="23" spans="1:7" ht="18" customHeight="1">
      <c r="A23" s="80" t="s">
        <v>27</v>
      </c>
      <c r="B23" s="80"/>
      <c r="C23" s="80"/>
      <c r="D23" s="80"/>
      <c r="E23" s="80"/>
      <c r="F23" s="80"/>
      <c r="G23" s="80"/>
    </row>
    <row r="24" spans="1:7" ht="18">
      <c r="A24" s="83" t="s">
        <v>28</v>
      </c>
      <c r="B24" s="83"/>
      <c r="C24" s="83"/>
      <c r="D24" s="83"/>
      <c r="E24" s="83"/>
      <c r="F24" s="83"/>
      <c r="G24" s="83"/>
    </row>
    <row r="25" spans="1:7" ht="15.75" customHeight="1">
      <c r="A25" s="73" t="s">
        <v>29</v>
      </c>
      <c r="B25" s="73"/>
      <c r="C25" s="74"/>
      <c r="D25" s="75"/>
      <c r="E25" s="75"/>
      <c r="F25" s="75"/>
      <c r="G25" s="76"/>
    </row>
    <row r="26" spans="1:7" ht="15.75">
      <c r="A26" s="70" t="s">
        <v>30</v>
      </c>
      <c r="B26" s="70"/>
      <c r="C26" s="24"/>
      <c r="D26" s="24"/>
      <c r="E26" s="24"/>
      <c r="F26" s="24"/>
      <c r="G26" s="25"/>
    </row>
    <row r="27" spans="1:7" ht="15.75">
      <c r="A27" s="70" t="s">
        <v>31</v>
      </c>
      <c r="B27" s="70"/>
      <c r="C27" s="26"/>
      <c r="D27" s="26"/>
      <c r="E27" s="26"/>
      <c r="F27" s="26"/>
      <c r="G27" s="27"/>
    </row>
    <row r="28" spans="1:7" ht="15.75">
      <c r="A28" s="70" t="s">
        <v>32</v>
      </c>
      <c r="B28" s="70"/>
      <c r="C28" s="26"/>
      <c r="D28" s="26"/>
      <c r="E28" s="26"/>
      <c r="F28" s="26"/>
      <c r="G28" s="27"/>
    </row>
    <row r="29" spans="1:7" ht="15.75">
      <c r="A29" s="70" t="s">
        <v>33</v>
      </c>
      <c r="B29" s="70"/>
      <c r="C29" s="26"/>
      <c r="D29" s="26"/>
      <c r="E29" s="26"/>
      <c r="F29" s="26"/>
      <c r="G29" s="27"/>
    </row>
    <row r="30" spans="1:7" ht="15.75">
      <c r="A30" s="70" t="s">
        <v>32</v>
      </c>
      <c r="B30" s="70"/>
      <c r="C30" s="26"/>
      <c r="D30" s="26"/>
      <c r="E30" s="26"/>
      <c r="F30" s="26"/>
      <c r="G30" s="27"/>
    </row>
    <row r="31" spans="1:7" ht="15.75">
      <c r="A31" s="70" t="s">
        <v>34</v>
      </c>
      <c r="B31" s="70"/>
      <c r="C31" s="26"/>
      <c r="D31" s="26"/>
      <c r="E31" s="26"/>
      <c r="F31" s="26"/>
      <c r="G31" s="27"/>
    </row>
    <row r="32" spans="1:7" ht="15.75">
      <c r="A32" s="70" t="s">
        <v>32</v>
      </c>
      <c r="B32" s="70"/>
      <c r="C32" s="26"/>
      <c r="D32" s="26"/>
      <c r="E32" s="26"/>
      <c r="F32" s="26"/>
      <c r="G32" s="27"/>
    </row>
    <row r="33" spans="1:7" ht="15.75">
      <c r="A33" s="70" t="s">
        <v>35</v>
      </c>
      <c r="B33" s="70"/>
      <c r="C33" s="26"/>
      <c r="D33" s="26"/>
      <c r="E33" s="26"/>
      <c r="F33" s="26"/>
      <c r="G33" s="27"/>
    </row>
    <row r="34" spans="1:7" ht="15.75">
      <c r="A34" s="70" t="s">
        <v>36</v>
      </c>
      <c r="B34" s="70"/>
      <c r="C34" s="26"/>
      <c r="D34" s="26"/>
      <c r="E34" s="26"/>
      <c r="F34" s="26"/>
      <c r="G34" s="27"/>
    </row>
    <row r="35" spans="1:7" ht="15.75" customHeight="1">
      <c r="A35" s="64" t="s">
        <v>37</v>
      </c>
      <c r="B35" s="64"/>
      <c r="C35" s="1">
        <v>14</v>
      </c>
      <c r="D35" s="1">
        <v>127.3</v>
      </c>
      <c r="E35" s="1">
        <v>15</v>
      </c>
      <c r="F35" s="9">
        <f>E35/C35*100</f>
        <v>107.14285714285714</v>
      </c>
      <c r="G35" s="28"/>
    </row>
    <row r="36" spans="1:7" ht="15.75" customHeight="1">
      <c r="A36" s="64" t="s">
        <v>38</v>
      </c>
      <c r="B36" s="64"/>
      <c r="C36" s="1"/>
      <c r="D36" s="1"/>
      <c r="E36" s="1"/>
      <c r="F36" s="9"/>
      <c r="G36" s="28"/>
    </row>
    <row r="37" spans="1:7" ht="15.75">
      <c r="A37" s="64"/>
      <c r="B37" s="64"/>
      <c r="C37" s="2"/>
      <c r="D37" s="1"/>
      <c r="E37" s="2"/>
      <c r="F37" s="9"/>
      <c r="G37" s="28"/>
    </row>
    <row r="38" spans="1:7" ht="15.75" customHeight="1">
      <c r="A38" s="64" t="s">
        <v>39</v>
      </c>
      <c r="B38" s="64"/>
      <c r="C38" s="2"/>
      <c r="D38" s="1"/>
      <c r="E38" s="2"/>
      <c r="F38" s="9"/>
      <c r="G38" s="28"/>
    </row>
    <row r="39" spans="1:7" ht="15.75" customHeight="1">
      <c r="A39" s="64" t="s">
        <v>40</v>
      </c>
      <c r="B39" s="64"/>
      <c r="C39" s="2">
        <v>0.76</v>
      </c>
      <c r="D39" s="1">
        <v>205.4</v>
      </c>
      <c r="E39" s="2">
        <v>0.69</v>
      </c>
      <c r="F39" s="9">
        <f>E39/C39*100</f>
        <v>90.78947368421052</v>
      </c>
      <c r="G39" s="28"/>
    </row>
    <row r="40" spans="1:7" ht="15.75" customHeight="1">
      <c r="A40" s="64" t="s">
        <v>41</v>
      </c>
      <c r="B40" s="64"/>
      <c r="C40" s="1">
        <v>23.2</v>
      </c>
      <c r="D40" s="1">
        <v>95.1</v>
      </c>
      <c r="E40" s="1">
        <v>23.5</v>
      </c>
      <c r="F40" s="9">
        <f>E40/C40*100</f>
        <v>101.29310344827587</v>
      </c>
      <c r="G40" s="29"/>
    </row>
    <row r="41" spans="1:7" ht="15.75" customHeight="1">
      <c r="A41" s="64" t="s">
        <v>42</v>
      </c>
      <c r="B41" s="64"/>
      <c r="C41" s="1">
        <v>2040</v>
      </c>
      <c r="D41" s="1">
        <v>99.2</v>
      </c>
      <c r="E41" s="1">
        <v>2099</v>
      </c>
      <c r="F41" s="9">
        <f>E41/C41*100</f>
        <v>102.89215686274508</v>
      </c>
      <c r="G41" s="29"/>
    </row>
    <row r="42" spans="1:7" ht="15.75" customHeight="1">
      <c r="A42" s="64" t="s">
        <v>43</v>
      </c>
      <c r="B42" s="64"/>
      <c r="C42" s="30"/>
      <c r="D42" s="1"/>
      <c r="E42" s="30"/>
      <c r="F42" s="9"/>
      <c r="G42" s="29"/>
    </row>
    <row r="43" spans="1:7" ht="15.75" customHeight="1">
      <c r="A43" s="65" t="s">
        <v>44</v>
      </c>
      <c r="B43" s="65"/>
      <c r="C43" s="2"/>
      <c r="D43" s="1"/>
      <c r="E43" s="2"/>
      <c r="F43" s="9"/>
      <c r="G43" s="29"/>
    </row>
    <row r="44" spans="1:7" ht="15.75" customHeight="1">
      <c r="A44" s="51" t="s">
        <v>45</v>
      </c>
      <c r="B44" s="51"/>
      <c r="C44" s="2"/>
      <c r="D44" s="1"/>
      <c r="E44" s="2"/>
      <c r="F44" s="9"/>
      <c r="G44" s="28"/>
    </row>
    <row r="45" spans="1:7" ht="15.75" customHeight="1">
      <c r="A45" s="51" t="s">
        <v>46</v>
      </c>
      <c r="B45" s="51"/>
      <c r="C45" s="1">
        <v>27.2</v>
      </c>
      <c r="D45" s="1">
        <v>111.6</v>
      </c>
      <c r="E45" s="1">
        <v>27.6</v>
      </c>
      <c r="F45" s="9">
        <f>E45/C45*100</f>
        <v>101.47058823529413</v>
      </c>
      <c r="G45" s="28"/>
    </row>
    <row r="46" spans="1:7" ht="15.75">
      <c r="A46" s="51" t="s">
        <v>47</v>
      </c>
      <c r="B46" s="51"/>
      <c r="C46" s="1" t="s">
        <v>126</v>
      </c>
      <c r="D46" s="1"/>
      <c r="E46" s="1"/>
      <c r="F46" s="9"/>
      <c r="G46" s="28"/>
    </row>
    <row r="47" spans="1:7" ht="15.75">
      <c r="A47" s="51" t="s">
        <v>48</v>
      </c>
      <c r="B47" s="51"/>
      <c r="C47" s="2">
        <v>11.6</v>
      </c>
      <c r="D47" s="1">
        <v>94.9</v>
      </c>
      <c r="E47" s="2">
        <v>11.68</v>
      </c>
      <c r="F47" s="9">
        <f>E47/C47*100</f>
        <v>100.68965517241379</v>
      </c>
      <c r="G47" s="28"/>
    </row>
    <row r="48" spans="1:7" ht="15.75">
      <c r="A48" s="51" t="s">
        <v>49</v>
      </c>
      <c r="B48" s="51"/>
      <c r="C48" s="1">
        <v>0</v>
      </c>
      <c r="D48" s="1">
        <v>0</v>
      </c>
      <c r="E48" s="1">
        <v>0</v>
      </c>
      <c r="F48" s="9">
        <v>0</v>
      </c>
      <c r="G48" s="28"/>
    </row>
    <row r="49" spans="1:7" ht="15.75" customHeight="1">
      <c r="A49" s="51" t="s">
        <v>50</v>
      </c>
      <c r="B49" s="51"/>
      <c r="C49" s="1">
        <v>0</v>
      </c>
      <c r="D49" s="1">
        <v>0</v>
      </c>
      <c r="E49" s="1">
        <v>0</v>
      </c>
      <c r="F49" s="9">
        <v>0</v>
      </c>
      <c r="G49" s="28"/>
    </row>
    <row r="50" spans="1:7" ht="15.75">
      <c r="A50" s="53"/>
      <c r="B50" s="54"/>
      <c r="C50" s="54"/>
      <c r="D50" s="54"/>
      <c r="E50" s="54"/>
      <c r="F50" s="54"/>
      <c r="G50" s="55"/>
    </row>
    <row r="51" spans="1:7" ht="15.75" customHeight="1">
      <c r="A51" s="56" t="s">
        <v>51</v>
      </c>
      <c r="B51" s="56"/>
      <c r="C51" s="61"/>
      <c r="D51" s="62"/>
      <c r="E51" s="62"/>
      <c r="F51" s="62"/>
      <c r="G51" s="63"/>
    </row>
    <row r="52" spans="1:7" ht="15.75" customHeight="1">
      <c r="A52" s="58" t="s">
        <v>52</v>
      </c>
      <c r="B52" s="59"/>
      <c r="C52" s="9">
        <v>324988.59999999998</v>
      </c>
      <c r="D52" s="9">
        <v>130</v>
      </c>
      <c r="E52" s="9">
        <v>441046</v>
      </c>
      <c r="F52" s="9">
        <f>E52/C52*100</f>
        <v>135.71122187055178</v>
      </c>
      <c r="G52" s="28"/>
    </row>
    <row r="53" spans="1:7" ht="15.75" customHeight="1">
      <c r="A53" s="66" t="s">
        <v>53</v>
      </c>
      <c r="B53" s="67"/>
      <c r="C53" s="31"/>
      <c r="D53" s="9">
        <v>123.5</v>
      </c>
      <c r="E53" s="31"/>
      <c r="F53" s="9">
        <v>127.1</v>
      </c>
      <c r="G53" s="28"/>
    </row>
    <row r="54" spans="1:7" ht="15.75">
      <c r="A54" s="68"/>
      <c r="B54" s="69"/>
      <c r="C54" s="9"/>
      <c r="D54" s="9"/>
      <c r="E54" s="9"/>
      <c r="F54" s="9"/>
      <c r="G54" s="28"/>
    </row>
    <row r="55" spans="1:7" ht="15.75" customHeight="1">
      <c r="A55" s="64" t="s">
        <v>54</v>
      </c>
      <c r="B55" s="64"/>
      <c r="C55" s="9">
        <v>290247</v>
      </c>
      <c r="D55" s="9">
        <v>138.69999999999999</v>
      </c>
      <c r="E55" s="9">
        <v>383652</v>
      </c>
      <c r="F55" s="9">
        <f>E55/C55*100</f>
        <v>132.1812111753093</v>
      </c>
      <c r="G55" s="28"/>
    </row>
    <row r="56" spans="1:7" ht="15.75" customHeight="1">
      <c r="A56" s="51" t="s">
        <v>55</v>
      </c>
      <c r="B56" s="51"/>
      <c r="C56" s="31"/>
      <c r="D56" s="9">
        <v>131.69999999999999</v>
      </c>
      <c r="E56" s="31"/>
      <c r="F56" s="9">
        <v>123.8</v>
      </c>
      <c r="G56" s="28"/>
    </row>
    <row r="57" spans="1:7" ht="15.75" customHeight="1">
      <c r="A57" s="51" t="s">
        <v>56</v>
      </c>
      <c r="B57" s="51"/>
      <c r="C57" s="9"/>
      <c r="D57" s="9"/>
      <c r="E57" s="9">
        <v>2126</v>
      </c>
      <c r="F57" s="9"/>
      <c r="G57" s="28"/>
    </row>
    <row r="58" spans="1:7" ht="15.75" customHeight="1">
      <c r="A58" s="51" t="s">
        <v>57</v>
      </c>
      <c r="B58" s="51"/>
      <c r="C58" s="9"/>
      <c r="D58" s="9"/>
      <c r="E58" s="9"/>
      <c r="F58" s="9"/>
      <c r="G58" s="28"/>
    </row>
    <row r="59" spans="1:7" ht="15.75" customHeight="1">
      <c r="A59" s="51" t="s">
        <v>58</v>
      </c>
      <c r="B59" s="51"/>
      <c r="C59" s="9"/>
      <c r="D59" s="9"/>
      <c r="E59" s="9">
        <v>2126</v>
      </c>
      <c r="F59" s="9"/>
      <c r="G59" s="28"/>
    </row>
    <row r="60" spans="1:7" ht="15.75" customHeight="1">
      <c r="A60" s="51" t="s">
        <v>59</v>
      </c>
      <c r="B60" s="51"/>
      <c r="C60" s="26"/>
      <c r="D60" s="9"/>
      <c r="E60" s="26"/>
      <c r="F60" s="26"/>
      <c r="G60" s="28"/>
    </row>
    <row r="61" spans="1:7" ht="15.75" customHeight="1">
      <c r="A61" s="51" t="s">
        <v>60</v>
      </c>
      <c r="B61" s="51"/>
      <c r="C61" s="26"/>
      <c r="D61" s="26"/>
      <c r="E61" s="26"/>
      <c r="F61" s="26"/>
      <c r="G61" s="28"/>
    </row>
    <row r="62" spans="1:7" ht="15.75" customHeight="1">
      <c r="A62" s="51" t="s">
        <v>61</v>
      </c>
      <c r="B62" s="51"/>
      <c r="C62" s="26"/>
      <c r="D62" s="26"/>
      <c r="E62" s="26"/>
      <c r="F62" s="26"/>
      <c r="G62" s="28"/>
    </row>
    <row r="63" spans="1:7" ht="15.75" customHeight="1">
      <c r="A63" s="51" t="s">
        <v>62</v>
      </c>
      <c r="B63" s="51"/>
      <c r="C63" s="26"/>
      <c r="D63" s="26"/>
      <c r="E63" s="26"/>
      <c r="F63" s="26"/>
      <c r="G63" s="28"/>
    </row>
    <row r="64" spans="1:7" ht="15.75">
      <c r="A64" s="51" t="s">
        <v>63</v>
      </c>
      <c r="B64" s="51"/>
      <c r="C64" s="26"/>
      <c r="D64" s="26"/>
      <c r="E64" s="26"/>
      <c r="F64" s="26"/>
      <c r="G64" s="28"/>
    </row>
    <row r="65" spans="1:7" ht="15.75" customHeight="1">
      <c r="A65" s="51" t="s">
        <v>64</v>
      </c>
      <c r="B65" s="51"/>
      <c r="C65" s="26"/>
      <c r="D65" s="26"/>
      <c r="E65" s="26"/>
      <c r="F65" s="26"/>
      <c r="G65" s="28"/>
    </row>
    <row r="66" spans="1:7" ht="15.75" customHeight="1">
      <c r="A66" s="51" t="s">
        <v>65</v>
      </c>
      <c r="B66" s="51"/>
      <c r="C66" s="26"/>
      <c r="D66" s="26"/>
      <c r="E66" s="26"/>
      <c r="F66" s="26"/>
      <c r="G66" s="28"/>
    </row>
    <row r="67" spans="1:7" ht="15.75">
      <c r="A67" s="53"/>
      <c r="B67" s="54"/>
      <c r="C67" s="54"/>
      <c r="D67" s="54"/>
      <c r="E67" s="54"/>
      <c r="F67" s="54"/>
      <c r="G67" s="55"/>
    </row>
    <row r="68" spans="1:7" ht="15.75" customHeight="1">
      <c r="A68" s="56" t="s">
        <v>66</v>
      </c>
      <c r="B68" s="56"/>
      <c r="C68" s="61"/>
      <c r="D68" s="62"/>
      <c r="E68" s="62"/>
      <c r="F68" s="62"/>
      <c r="G68" s="63"/>
    </row>
    <row r="69" spans="1:7" ht="15.75" customHeight="1">
      <c r="A69" s="58" t="s">
        <v>67</v>
      </c>
      <c r="B69" s="59"/>
      <c r="C69" s="32">
        <v>36.802999999999997</v>
      </c>
      <c r="D69" s="33">
        <v>98.4</v>
      </c>
      <c r="E69" s="32">
        <v>35.143000000000001</v>
      </c>
      <c r="F69" s="9">
        <f t="shared" ref="F69:F76" si="0">E69/C69*100</f>
        <v>95.489498138738696</v>
      </c>
      <c r="G69" s="34"/>
    </row>
    <row r="70" spans="1:7" ht="15.75">
      <c r="A70" s="58" t="s">
        <v>68</v>
      </c>
      <c r="B70" s="59"/>
      <c r="C70" s="35">
        <v>51</v>
      </c>
      <c r="D70" s="33">
        <v>118.6</v>
      </c>
      <c r="E70" s="35">
        <v>48</v>
      </c>
      <c r="F70" s="9">
        <f t="shared" si="0"/>
        <v>94.117647058823522</v>
      </c>
      <c r="G70" s="34"/>
    </row>
    <row r="71" spans="1:7" ht="15.75">
      <c r="A71" s="58" t="s">
        <v>69</v>
      </c>
      <c r="B71" s="59"/>
      <c r="C71" s="35">
        <v>213</v>
      </c>
      <c r="D71" s="33">
        <v>97.3</v>
      </c>
      <c r="E71" s="35">
        <v>243</v>
      </c>
      <c r="F71" s="9">
        <f t="shared" si="0"/>
        <v>114.08450704225352</v>
      </c>
      <c r="G71" s="34"/>
    </row>
    <row r="72" spans="1:7" ht="15.75" customHeight="1">
      <c r="A72" s="58" t="s">
        <v>70</v>
      </c>
      <c r="B72" s="59"/>
      <c r="C72" s="35">
        <v>-72</v>
      </c>
      <c r="D72" s="33">
        <v>45.6</v>
      </c>
      <c r="E72" s="35">
        <v>-18</v>
      </c>
      <c r="F72" s="9">
        <f t="shared" si="0"/>
        <v>25</v>
      </c>
      <c r="G72" s="34"/>
    </row>
    <row r="73" spans="1:7" ht="15.75" customHeight="1">
      <c r="A73" s="58" t="s">
        <v>71</v>
      </c>
      <c r="B73" s="59"/>
      <c r="C73" s="32">
        <v>19.09</v>
      </c>
      <c r="D73" s="33">
        <v>97.4</v>
      </c>
      <c r="E73" s="32">
        <v>18.503</v>
      </c>
      <c r="F73" s="9">
        <f t="shared" si="0"/>
        <v>96.925091671031964</v>
      </c>
      <c r="G73" s="34"/>
    </row>
    <row r="74" spans="1:7" ht="15.75" customHeight="1">
      <c r="A74" s="58" t="s">
        <v>72</v>
      </c>
      <c r="B74" s="59"/>
      <c r="C74" s="32">
        <v>17.53</v>
      </c>
      <c r="D74" s="33">
        <v>96.9</v>
      </c>
      <c r="E74" s="32">
        <v>16.986000000000001</v>
      </c>
      <c r="F74" s="9">
        <f t="shared" si="0"/>
        <v>96.89674843126069</v>
      </c>
      <c r="G74" s="34"/>
    </row>
    <row r="75" spans="1:7" ht="18.75">
      <c r="A75" s="36" t="s">
        <v>73</v>
      </c>
      <c r="B75" s="37"/>
      <c r="C75" s="38"/>
      <c r="D75" s="38"/>
      <c r="E75" s="38"/>
      <c r="F75" s="39"/>
      <c r="G75" s="40"/>
    </row>
    <row r="76" spans="1:7" ht="15.75" customHeight="1">
      <c r="A76" s="51" t="s">
        <v>74</v>
      </c>
      <c r="B76" s="51"/>
      <c r="C76" s="41" t="s">
        <v>75</v>
      </c>
      <c r="D76" s="9">
        <v>109.8</v>
      </c>
      <c r="E76" s="41" t="s">
        <v>127</v>
      </c>
      <c r="F76" s="9">
        <f t="shared" si="0"/>
        <v>123.31412012976786</v>
      </c>
      <c r="G76" s="28"/>
    </row>
    <row r="77" spans="1:7" ht="15.75" customHeight="1">
      <c r="A77" s="51" t="s">
        <v>76</v>
      </c>
      <c r="B77" s="51"/>
      <c r="C77" s="26"/>
      <c r="D77" s="9"/>
      <c r="E77" s="26"/>
      <c r="F77" s="9"/>
      <c r="G77" s="28"/>
    </row>
    <row r="78" spans="1:7" ht="15.75" customHeight="1">
      <c r="A78" s="51" t="s">
        <v>77</v>
      </c>
      <c r="B78" s="51"/>
      <c r="C78" s="26"/>
      <c r="D78" s="9"/>
      <c r="E78" s="26"/>
      <c r="F78" s="9"/>
      <c r="G78" s="28"/>
    </row>
    <row r="79" spans="1:7" ht="15.75" customHeight="1">
      <c r="A79" s="51" t="s">
        <v>78</v>
      </c>
      <c r="B79" s="51"/>
      <c r="C79" s="26"/>
      <c r="D79" s="9"/>
      <c r="E79" s="26"/>
      <c r="F79" s="9"/>
      <c r="G79" s="28"/>
    </row>
    <row r="80" spans="1:7" ht="15.75" customHeight="1">
      <c r="A80" s="51" t="s">
        <v>79</v>
      </c>
      <c r="B80" s="51"/>
      <c r="C80" s="9">
        <v>167</v>
      </c>
      <c r="D80" s="9">
        <v>38.200000000000003</v>
      </c>
      <c r="E80" s="9">
        <v>116</v>
      </c>
      <c r="F80" s="9">
        <f>E80/C80*100</f>
        <v>69.461077844311376</v>
      </c>
      <c r="G80" s="28"/>
    </row>
    <row r="81" spans="1:7" ht="15.75" customHeight="1">
      <c r="A81" s="51" t="s">
        <v>80</v>
      </c>
      <c r="B81" s="51"/>
      <c r="C81" s="9">
        <v>0.87</v>
      </c>
      <c r="D81" s="26">
        <v>39.4</v>
      </c>
      <c r="E81" s="9">
        <v>0.6</v>
      </c>
      <c r="F81" s="9">
        <f>E81/C81*100</f>
        <v>68.965517241379303</v>
      </c>
      <c r="G81" s="28"/>
    </row>
    <row r="82" spans="1:7" ht="15.75" customHeight="1">
      <c r="A82" s="51" t="s">
        <v>81</v>
      </c>
      <c r="B82" s="51"/>
      <c r="C82" s="9">
        <v>39.6</v>
      </c>
      <c r="D82" s="26"/>
      <c r="E82" s="9">
        <v>40.799999999999997</v>
      </c>
      <c r="F82" s="9"/>
      <c r="G82" s="28"/>
    </row>
    <row r="83" spans="1:7" ht="15.75">
      <c r="A83" s="60"/>
      <c r="B83" s="60"/>
      <c r="C83" s="60"/>
      <c r="D83" s="60"/>
      <c r="E83" s="60"/>
      <c r="F83" s="60"/>
      <c r="G83" s="60"/>
    </row>
    <row r="84" spans="1:7" ht="15.75" customHeight="1">
      <c r="A84" s="56" t="s">
        <v>82</v>
      </c>
      <c r="B84" s="56"/>
      <c r="C84" s="61"/>
      <c r="D84" s="62"/>
      <c r="E84" s="62"/>
      <c r="F84" s="62"/>
      <c r="G84" s="63"/>
    </row>
    <row r="85" spans="1:7" ht="15.75" customHeight="1">
      <c r="A85" s="51" t="s">
        <v>83</v>
      </c>
      <c r="B85" s="59"/>
      <c r="C85" s="41" t="s">
        <v>84</v>
      </c>
      <c r="D85" s="41" t="s">
        <v>128</v>
      </c>
      <c r="E85" s="41" t="s">
        <v>129</v>
      </c>
      <c r="F85" s="9">
        <f>E85/C85*100</f>
        <v>126.2309143935495</v>
      </c>
      <c r="G85" s="28"/>
    </row>
    <row r="86" spans="1:7" ht="15.75" customHeight="1">
      <c r="A86" s="49" t="s">
        <v>85</v>
      </c>
      <c r="B86" s="49"/>
      <c r="C86" s="41"/>
      <c r="D86" s="41" t="s">
        <v>86</v>
      </c>
      <c r="E86" s="41"/>
      <c r="F86" s="41" t="s">
        <v>130</v>
      </c>
      <c r="G86" s="28"/>
    </row>
    <row r="87" spans="1:7" ht="15.75" customHeight="1">
      <c r="A87" s="51" t="s">
        <v>87</v>
      </c>
      <c r="B87" s="51"/>
      <c r="C87" s="41" t="s">
        <v>88</v>
      </c>
      <c r="D87" s="41" t="s">
        <v>131</v>
      </c>
      <c r="E87" s="41" t="s">
        <v>132</v>
      </c>
      <c r="F87" s="9">
        <f>E87/C87*100</f>
        <v>113.00013151741875</v>
      </c>
      <c r="G87" s="28"/>
    </row>
    <row r="88" spans="1:7" ht="15.75" customHeight="1">
      <c r="A88" s="58" t="s">
        <v>89</v>
      </c>
      <c r="B88" s="59"/>
      <c r="C88" s="42"/>
      <c r="D88" s="43"/>
      <c r="E88" s="42"/>
      <c r="F88" s="43"/>
      <c r="G88" s="28"/>
    </row>
    <row r="89" spans="1:7" ht="15.75">
      <c r="A89" s="51" t="s">
        <v>90</v>
      </c>
      <c r="B89" s="51"/>
      <c r="C89" s="41" t="s">
        <v>91</v>
      </c>
      <c r="D89" s="41" t="s">
        <v>133</v>
      </c>
      <c r="E89" s="41" t="s">
        <v>134</v>
      </c>
      <c r="F89" s="9">
        <f>E89/C89*100</f>
        <v>109.65252893511293</v>
      </c>
      <c r="G89" s="28"/>
    </row>
    <row r="90" spans="1:7" ht="15.75" customHeight="1">
      <c r="A90" s="51" t="s">
        <v>92</v>
      </c>
      <c r="B90" s="51"/>
      <c r="C90" s="41" t="s">
        <v>93</v>
      </c>
      <c r="D90" s="41" t="s">
        <v>135</v>
      </c>
      <c r="E90" s="41" t="s">
        <v>136</v>
      </c>
      <c r="F90" s="9">
        <f>E90/C90*100</f>
        <v>109.36293436293437</v>
      </c>
      <c r="G90" s="28"/>
    </row>
    <row r="91" spans="1:7" ht="15.75">
      <c r="A91" s="51" t="s">
        <v>94</v>
      </c>
      <c r="B91" s="51"/>
      <c r="C91" s="41"/>
      <c r="D91" s="41"/>
      <c r="E91" s="41"/>
      <c r="F91" s="9"/>
      <c r="G91" s="28"/>
    </row>
    <row r="92" spans="1:7" ht="15.75" customHeight="1">
      <c r="A92" s="51" t="s">
        <v>95</v>
      </c>
      <c r="B92" s="51"/>
      <c r="C92" s="41" t="s">
        <v>96</v>
      </c>
      <c r="D92" s="41" t="s">
        <v>137</v>
      </c>
      <c r="E92" s="41" t="s">
        <v>138</v>
      </c>
      <c r="F92" s="9">
        <f>E92/C92*100</f>
        <v>113.66941266828891</v>
      </c>
      <c r="G92" s="28"/>
    </row>
    <row r="93" spans="1:7" ht="15.75" customHeight="1">
      <c r="A93" s="51" t="s">
        <v>97</v>
      </c>
      <c r="B93" s="51"/>
      <c r="C93" s="41"/>
      <c r="D93" s="41" t="s">
        <v>139</v>
      </c>
      <c r="E93" s="41"/>
      <c r="F93" s="9">
        <v>103.7</v>
      </c>
      <c r="G93" s="28"/>
    </row>
    <row r="94" spans="1:7" ht="15.75">
      <c r="A94" s="53"/>
      <c r="B94" s="54"/>
      <c r="C94" s="54"/>
      <c r="D94" s="54"/>
      <c r="E94" s="54"/>
      <c r="F94" s="54"/>
      <c r="G94" s="55"/>
    </row>
    <row r="95" spans="1:7" ht="15.75" customHeight="1">
      <c r="A95" s="56" t="s">
        <v>98</v>
      </c>
      <c r="B95" s="56"/>
      <c r="C95" s="61"/>
      <c r="D95" s="62"/>
      <c r="E95" s="62"/>
      <c r="F95" s="62"/>
      <c r="G95" s="63"/>
    </row>
    <row r="96" spans="1:7" ht="15.75" customHeight="1">
      <c r="A96" s="51" t="s">
        <v>99</v>
      </c>
      <c r="B96" s="51"/>
      <c r="C96" s="41" t="s">
        <v>100</v>
      </c>
      <c r="D96" s="41"/>
      <c r="E96" s="41" t="s">
        <v>100</v>
      </c>
      <c r="F96" s="9"/>
      <c r="G96" s="28"/>
    </row>
    <row r="97" spans="1:7" ht="15.75" customHeight="1">
      <c r="A97" s="51" t="s">
        <v>101</v>
      </c>
      <c r="B97" s="51"/>
      <c r="C97" s="41" t="s">
        <v>102</v>
      </c>
      <c r="D97" s="41" t="s">
        <v>140</v>
      </c>
      <c r="E97" s="41" t="s">
        <v>141</v>
      </c>
      <c r="F97" s="9">
        <f>E97/C97*100</f>
        <v>96.108490566037744</v>
      </c>
      <c r="G97" s="28"/>
    </row>
    <row r="98" spans="1:7" ht="15.75" customHeight="1">
      <c r="A98" s="51" t="s">
        <v>103</v>
      </c>
      <c r="B98" s="51"/>
      <c r="C98" s="41" t="s">
        <v>104</v>
      </c>
      <c r="D98" s="41" t="s">
        <v>142</v>
      </c>
      <c r="E98" s="41" t="s">
        <v>143</v>
      </c>
      <c r="F98" s="9">
        <f>E98/C98*100</f>
        <v>25.671313789435807</v>
      </c>
      <c r="G98" s="28"/>
    </row>
    <row r="99" spans="1:7" ht="15.75" customHeight="1">
      <c r="A99" s="51" t="s">
        <v>105</v>
      </c>
      <c r="B99" s="51"/>
      <c r="C99" s="41"/>
      <c r="D99" s="41" t="s">
        <v>144</v>
      </c>
      <c r="E99" s="41"/>
      <c r="F99" s="9">
        <v>25.3</v>
      </c>
      <c r="G99" s="28"/>
    </row>
    <row r="100" spans="1:7" ht="15.75">
      <c r="A100" s="53"/>
      <c r="B100" s="54"/>
      <c r="C100" s="54"/>
      <c r="D100" s="54"/>
      <c r="E100" s="54"/>
      <c r="F100" s="54"/>
      <c r="G100" s="55"/>
    </row>
    <row r="101" spans="1:7" ht="15.75">
      <c r="A101" s="56" t="s">
        <v>106</v>
      </c>
      <c r="B101" s="56"/>
      <c r="C101" s="57"/>
      <c r="D101" s="57"/>
      <c r="E101" s="57"/>
      <c r="F101" s="57"/>
      <c r="G101" s="57"/>
    </row>
    <row r="102" spans="1:7" ht="15.75" customHeight="1">
      <c r="A102" s="51" t="s">
        <v>107</v>
      </c>
      <c r="B102" s="51"/>
      <c r="C102" s="26">
        <v>42.2</v>
      </c>
      <c r="D102" s="26">
        <v>211.6</v>
      </c>
      <c r="E102" s="26">
        <v>35</v>
      </c>
      <c r="F102" s="44">
        <f>E102/C102*100</f>
        <v>82.93838862559241</v>
      </c>
      <c r="G102" s="45"/>
    </row>
    <row r="103" spans="1:7" ht="15.75" customHeight="1">
      <c r="A103" s="51" t="s">
        <v>108</v>
      </c>
      <c r="B103" s="51"/>
      <c r="C103" s="26">
        <v>42.2</v>
      </c>
      <c r="D103" s="26">
        <v>86.3</v>
      </c>
      <c r="E103" s="26">
        <v>33.1</v>
      </c>
      <c r="F103" s="44">
        <f>E103/C103*100</f>
        <v>78.436018957345965</v>
      </c>
      <c r="G103" s="45"/>
    </row>
    <row r="104" spans="1:7" ht="15.75" customHeight="1">
      <c r="A104" s="51" t="s">
        <v>109</v>
      </c>
      <c r="B104" s="51"/>
      <c r="C104" s="9">
        <v>272</v>
      </c>
      <c r="D104" s="9">
        <v>97.1</v>
      </c>
      <c r="E104" s="9">
        <v>299.89999999999998</v>
      </c>
      <c r="F104" s="9">
        <f>E104/C104*100</f>
        <v>110.25735294117646</v>
      </c>
      <c r="G104" s="25"/>
    </row>
    <row r="105" spans="1:7" ht="15.75" customHeight="1">
      <c r="A105" s="51" t="s">
        <v>110</v>
      </c>
      <c r="B105" s="51"/>
      <c r="C105" s="9">
        <v>128.30000000000001</v>
      </c>
      <c r="D105" s="9">
        <v>85.4</v>
      </c>
      <c r="E105" s="9">
        <v>105</v>
      </c>
      <c r="F105" s="9">
        <f t="shared" ref="F105:F113" si="1">E105/C105*100</f>
        <v>81.839438815276694</v>
      </c>
      <c r="G105" s="25"/>
    </row>
    <row r="106" spans="1:7" ht="15.75" customHeight="1">
      <c r="A106" s="51" t="s">
        <v>111</v>
      </c>
      <c r="B106" s="51"/>
      <c r="C106" s="9">
        <v>143.5</v>
      </c>
      <c r="D106" s="9">
        <v>110.6</v>
      </c>
      <c r="E106" s="9">
        <v>194.9</v>
      </c>
      <c r="F106" s="9">
        <f t="shared" si="1"/>
        <v>135.81881533101046</v>
      </c>
      <c r="G106" s="25"/>
    </row>
    <row r="107" spans="1:7" ht="15.75">
      <c r="A107" s="51" t="s">
        <v>112</v>
      </c>
      <c r="B107" s="51"/>
      <c r="C107" s="9"/>
      <c r="D107" s="9"/>
      <c r="E107" s="9"/>
      <c r="F107" s="9"/>
      <c r="G107" s="25"/>
    </row>
    <row r="108" spans="1:7" ht="15.75" customHeight="1">
      <c r="A108" s="49" t="s">
        <v>113</v>
      </c>
      <c r="B108" s="49"/>
      <c r="C108" s="9">
        <v>11.1</v>
      </c>
      <c r="D108" s="9">
        <v>185</v>
      </c>
      <c r="E108" s="9">
        <v>21.5</v>
      </c>
      <c r="F108" s="9">
        <f t="shared" si="1"/>
        <v>193.69369369369369</v>
      </c>
      <c r="G108" s="25"/>
    </row>
    <row r="109" spans="1:7" ht="15.75" customHeight="1">
      <c r="A109" s="50" t="s">
        <v>114</v>
      </c>
      <c r="B109" s="50"/>
      <c r="C109" s="9">
        <v>84.8</v>
      </c>
      <c r="D109" s="9">
        <v>105</v>
      </c>
      <c r="E109" s="9">
        <v>99.3</v>
      </c>
      <c r="F109" s="9">
        <f t="shared" si="1"/>
        <v>117.09905660377358</v>
      </c>
      <c r="G109" s="25"/>
    </row>
    <row r="110" spans="1:7" ht="15.75" customHeight="1">
      <c r="A110" s="51" t="s">
        <v>115</v>
      </c>
      <c r="B110" s="51"/>
      <c r="C110" s="9">
        <v>269.2</v>
      </c>
      <c r="D110" s="9">
        <v>102.2</v>
      </c>
      <c r="E110" s="9">
        <v>326.60000000000002</v>
      </c>
      <c r="F110" s="9">
        <f t="shared" si="1"/>
        <v>121.32243684992572</v>
      </c>
      <c r="G110" s="25"/>
    </row>
    <row r="111" spans="1:7" ht="15.75">
      <c r="A111" s="52" t="s">
        <v>116</v>
      </c>
      <c r="B111" s="52"/>
      <c r="C111" s="9"/>
      <c r="D111" s="9"/>
      <c r="E111" s="9"/>
      <c r="F111" s="9"/>
      <c r="G111" s="25"/>
    </row>
    <row r="112" spans="1:7" ht="15.75">
      <c r="A112" s="52" t="s">
        <v>117</v>
      </c>
      <c r="B112" s="52"/>
      <c r="C112" s="9">
        <v>141.69999999999999</v>
      </c>
      <c r="D112" s="9">
        <v>104.9</v>
      </c>
      <c r="E112" s="9">
        <v>172.3</v>
      </c>
      <c r="F112" s="9">
        <f t="shared" si="1"/>
        <v>121.59491884262528</v>
      </c>
      <c r="G112" s="46"/>
    </row>
    <row r="113" spans="1:7" ht="15.75">
      <c r="A113" s="52" t="s">
        <v>118</v>
      </c>
      <c r="B113" s="52"/>
      <c r="C113" s="9">
        <v>21.9</v>
      </c>
      <c r="D113" s="9">
        <v>63.5</v>
      </c>
      <c r="E113" s="9">
        <v>34.6</v>
      </c>
      <c r="F113" s="9">
        <f t="shared" si="1"/>
        <v>157.9908675799087</v>
      </c>
      <c r="G113" s="25"/>
    </row>
    <row r="114" spans="1:7" ht="15.75" customHeight="1">
      <c r="A114" s="51" t="s">
        <v>119</v>
      </c>
      <c r="B114" s="51"/>
      <c r="C114" s="9">
        <v>0</v>
      </c>
      <c r="D114" s="9"/>
      <c r="E114" s="9"/>
      <c r="F114" s="44">
        <v>0</v>
      </c>
      <c r="G114" s="25"/>
    </row>
    <row r="115" spans="1:7" ht="15.75" customHeight="1">
      <c r="A115" s="51" t="s">
        <v>120</v>
      </c>
      <c r="B115" s="51"/>
      <c r="C115" s="9">
        <v>7391.3</v>
      </c>
      <c r="D115" s="9">
        <v>99</v>
      </c>
      <c r="E115" s="9">
        <v>8509.9</v>
      </c>
      <c r="F115" s="44">
        <f>E115/C115*100</f>
        <v>115.13400890235816</v>
      </c>
      <c r="G115" s="25"/>
    </row>
    <row r="116" spans="1:7" ht="15.75" customHeight="1">
      <c r="A116" s="51" t="s">
        <v>121</v>
      </c>
      <c r="B116" s="51"/>
      <c r="C116" s="9">
        <v>10044</v>
      </c>
      <c r="D116" s="9">
        <v>143</v>
      </c>
      <c r="E116" s="9">
        <v>9267.6</v>
      </c>
      <c r="F116" s="44">
        <f>E116/C116*100</f>
        <v>92.270011947431314</v>
      </c>
      <c r="G116" s="25"/>
    </row>
    <row r="117" spans="1:7" ht="15.75" customHeight="1">
      <c r="A117" s="51" t="s">
        <v>122</v>
      </c>
      <c r="B117" s="51"/>
      <c r="C117" s="47"/>
      <c r="D117" s="26"/>
      <c r="E117" s="47"/>
      <c r="F117" s="48"/>
      <c r="G117" s="25"/>
    </row>
    <row r="118" spans="1:7" ht="15.75" customHeight="1">
      <c r="A118" s="51" t="s">
        <v>123</v>
      </c>
      <c r="B118" s="51"/>
      <c r="C118" s="9"/>
      <c r="D118" s="9"/>
      <c r="E118" s="9"/>
      <c r="F118" s="48"/>
      <c r="G118" s="19"/>
    </row>
    <row r="119" spans="1:7" ht="15.75" customHeight="1">
      <c r="A119" s="51" t="s">
        <v>124</v>
      </c>
      <c r="B119" s="51"/>
      <c r="C119" s="20"/>
      <c r="D119" s="9"/>
      <c r="E119" s="20"/>
      <c r="F119" s="48"/>
      <c r="G119" s="19"/>
    </row>
  </sheetData>
  <mergeCells count="124">
    <mergeCell ref="E9:F9"/>
    <mergeCell ref="G9:G10"/>
    <mergeCell ref="C11:G11"/>
    <mergeCell ref="A2:G2"/>
    <mergeCell ref="A3:G3"/>
    <mergeCell ref="A4:G4"/>
    <mergeCell ref="A5:G5"/>
    <mergeCell ref="A6:G6"/>
    <mergeCell ref="A25:B25"/>
    <mergeCell ref="C25:G25"/>
    <mergeCell ref="B19:B20"/>
    <mergeCell ref="C19:C20"/>
    <mergeCell ref="D19:D20"/>
    <mergeCell ref="E19:E20"/>
    <mergeCell ref="F19:F20"/>
    <mergeCell ref="A23:G23"/>
    <mergeCell ref="G19:G20"/>
    <mergeCell ref="A24:G24"/>
    <mergeCell ref="B13:B14"/>
    <mergeCell ref="C13:C14"/>
    <mergeCell ref="D13:D14"/>
    <mergeCell ref="E13:E14"/>
    <mergeCell ref="F13:F14"/>
    <mergeCell ref="G13:G14"/>
    <mergeCell ref="A7:G7"/>
    <mergeCell ref="A9:B10"/>
    <mergeCell ref="C9:D9"/>
    <mergeCell ref="A30:B30"/>
    <mergeCell ref="A31:B31"/>
    <mergeCell ref="A32:B32"/>
    <mergeCell ref="A33:B33"/>
    <mergeCell ref="A26:B26"/>
    <mergeCell ref="A27:B27"/>
    <mergeCell ref="A28:B28"/>
    <mergeCell ref="A29:B29"/>
    <mergeCell ref="A38:B38"/>
    <mergeCell ref="A39:B39"/>
    <mergeCell ref="A40:B40"/>
    <mergeCell ref="A41:B41"/>
    <mergeCell ref="A34:B34"/>
    <mergeCell ref="A35:B35"/>
    <mergeCell ref="A36:B36"/>
    <mergeCell ref="A37:B37"/>
    <mergeCell ref="A46:B46"/>
    <mergeCell ref="A47:B47"/>
    <mergeCell ref="A48:B48"/>
    <mergeCell ref="A49:B49"/>
    <mergeCell ref="A42:B42"/>
    <mergeCell ref="A43:B43"/>
    <mergeCell ref="A44:B44"/>
    <mergeCell ref="A45:B45"/>
    <mergeCell ref="A55:B55"/>
    <mergeCell ref="A56:B56"/>
    <mergeCell ref="A53:B54"/>
    <mergeCell ref="A57:B57"/>
    <mergeCell ref="A50:G50"/>
    <mergeCell ref="A51:B51"/>
    <mergeCell ref="C51:G51"/>
    <mergeCell ref="A52:B52"/>
    <mergeCell ref="A62:B62"/>
    <mergeCell ref="A63:B63"/>
    <mergeCell ref="A64:B64"/>
    <mergeCell ref="A65:B65"/>
    <mergeCell ref="A58:B58"/>
    <mergeCell ref="A59:B59"/>
    <mergeCell ref="A60:B60"/>
    <mergeCell ref="A61:B61"/>
    <mergeCell ref="A69:B69"/>
    <mergeCell ref="A70:B70"/>
    <mergeCell ref="A71:B71"/>
    <mergeCell ref="A72:B72"/>
    <mergeCell ref="A66:B66"/>
    <mergeCell ref="A67:G67"/>
    <mergeCell ref="A68:B68"/>
    <mergeCell ref="C68:G68"/>
    <mergeCell ref="A78:B78"/>
    <mergeCell ref="A79:B79"/>
    <mergeCell ref="A80:B80"/>
    <mergeCell ref="A81:B81"/>
    <mergeCell ref="A73:B73"/>
    <mergeCell ref="A74:B74"/>
    <mergeCell ref="A76:B76"/>
    <mergeCell ref="A77:B77"/>
    <mergeCell ref="A85:B85"/>
    <mergeCell ref="A86:B86"/>
    <mergeCell ref="A87:B87"/>
    <mergeCell ref="A88:B88"/>
    <mergeCell ref="A82:B82"/>
    <mergeCell ref="A83:G83"/>
    <mergeCell ref="A84:B84"/>
    <mergeCell ref="C84:G84"/>
    <mergeCell ref="A93:B93"/>
    <mergeCell ref="A94:G94"/>
    <mergeCell ref="A95:B95"/>
    <mergeCell ref="C95:G95"/>
    <mergeCell ref="A89:B89"/>
    <mergeCell ref="A90:B90"/>
    <mergeCell ref="A91:B91"/>
    <mergeCell ref="A92:B92"/>
    <mergeCell ref="A100:G100"/>
    <mergeCell ref="A101:B101"/>
    <mergeCell ref="C101:G101"/>
    <mergeCell ref="A102:B102"/>
    <mergeCell ref="A96:B96"/>
    <mergeCell ref="A97:B97"/>
    <mergeCell ref="A98:B98"/>
    <mergeCell ref="A99:B99"/>
    <mergeCell ref="A107:B107"/>
    <mergeCell ref="A108:B108"/>
    <mergeCell ref="A109:B109"/>
    <mergeCell ref="A110:B110"/>
    <mergeCell ref="A103:B103"/>
    <mergeCell ref="A104:B104"/>
    <mergeCell ref="A105:B105"/>
    <mergeCell ref="A106:B106"/>
    <mergeCell ref="A119:B119"/>
    <mergeCell ref="A115:B115"/>
    <mergeCell ref="A116:B116"/>
    <mergeCell ref="A117:B117"/>
    <mergeCell ref="A118:B118"/>
    <mergeCell ref="A111:B111"/>
    <mergeCell ref="A112:B112"/>
    <mergeCell ref="A113:B113"/>
    <mergeCell ref="A114:B11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smolofeeva</dc:creator>
  <cp:lastModifiedBy>smolofeeva</cp:lastModifiedBy>
  <dcterms:created xsi:type="dcterms:W3CDTF">2022-06-03T07:33:40Z</dcterms:created>
  <dcterms:modified xsi:type="dcterms:W3CDTF">2024-07-10T05:53:12Z</dcterms:modified>
</cp:coreProperties>
</file>